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Aero\ACMDP\Trésorerie ACMDP\042-Factures Emises\FE-2021\09-COMMANDES Boutique.aero\Diffusion interne\"/>
    </mc:Choice>
  </mc:AlternateContent>
  <xr:revisionPtr revIDLastSave="0" documentId="13_ncr:1_{E72196F6-A88F-4D06-998D-A6E358948AD8}" xr6:coauthVersionLast="47" xr6:coauthVersionMax="47" xr10:uidLastSave="{00000000-0000-0000-0000-000000000000}"/>
  <bookViews>
    <workbookView xWindow="-120" yWindow="-120" windowWidth="29040" windowHeight="15840" xr2:uid="{DE936EF7-0593-433B-A6A6-83C489370F28}"/>
  </bookViews>
  <sheets>
    <sheet name="Command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  <c r="G40" i="1" s="1"/>
  <c r="E39" i="1"/>
  <c r="G39" i="1" s="1"/>
  <c r="G38" i="1"/>
  <c r="E38" i="1"/>
  <c r="E37" i="1"/>
  <c r="G37" i="1" s="1"/>
  <c r="E36" i="1"/>
  <c r="G36" i="1" s="1"/>
  <c r="E35" i="1"/>
  <c r="G35" i="1" s="1"/>
  <c r="E41" i="1"/>
  <c r="G41" i="1" s="1"/>
  <c r="E42" i="1"/>
  <c r="G42" i="1" s="1"/>
  <c r="E19" i="1"/>
  <c r="E20" i="1"/>
  <c r="G20" i="1" s="1"/>
  <c r="E21" i="1"/>
  <c r="G21" i="1" s="1"/>
  <c r="E22" i="1"/>
  <c r="G22" i="1" s="1"/>
  <c r="E23" i="1"/>
  <c r="E24" i="1"/>
  <c r="G24" i="1" s="1"/>
  <c r="E25" i="1"/>
  <c r="G25" i="1" s="1"/>
  <c r="E26" i="1"/>
  <c r="G26" i="1" s="1"/>
  <c r="E27" i="1"/>
  <c r="E28" i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G19" i="1"/>
  <c r="G23" i="1"/>
  <c r="G27" i="1"/>
  <c r="G28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00" i="1"/>
  <c r="G89" i="1"/>
  <c r="G90" i="1"/>
  <c r="G91" i="1"/>
  <c r="G92" i="1"/>
  <c r="G93" i="1"/>
  <c r="G94" i="1"/>
  <c r="G95" i="1"/>
  <c r="G88" i="1"/>
  <c r="G73" i="1"/>
  <c r="G74" i="1"/>
  <c r="G75" i="1"/>
  <c r="G76" i="1"/>
  <c r="G77" i="1"/>
  <c r="G78" i="1"/>
  <c r="G79" i="1"/>
  <c r="G80" i="1"/>
  <c r="G81" i="1"/>
  <c r="G82" i="1"/>
  <c r="G83" i="1"/>
  <c r="G72" i="1"/>
  <c r="G68" i="1" l="1"/>
  <c r="G84" i="1"/>
  <c r="G96" i="1"/>
  <c r="G139" i="1"/>
  <c r="G142" i="1" l="1"/>
</calcChain>
</file>

<file path=xl/sharedStrings.xml><?xml version="1.0" encoding="utf-8"?>
<sst xmlns="http://schemas.openxmlformats.org/spreadsheetml/2006/main" count="156" uniqueCount="138">
  <si>
    <t>Référence</t>
  </si>
  <si>
    <t>Description</t>
  </si>
  <si>
    <t>Prix Public</t>
  </si>
  <si>
    <t>Prix
Aéroclub</t>
  </si>
  <si>
    <t>Qté</t>
  </si>
  <si>
    <t>Total</t>
  </si>
  <si>
    <t xml:space="preserve">Cartes AirMillion </t>
  </si>
  <si>
    <t>Carta-
bossy</t>
  </si>
  <si>
    <t>Rogers Data</t>
  </si>
  <si>
    <t xml:space="preserve">SOUS-TOTAL CARTES :       </t>
  </si>
  <si>
    <t xml:space="preserve">SOUS-TOTAL CASQUES :       </t>
  </si>
  <si>
    <t>Manuels</t>
  </si>
  <si>
    <t xml:space="preserve">SOUS-TOTAL MANUELS :       </t>
  </si>
  <si>
    <t>Carnets de vol et 
équipements</t>
  </si>
  <si>
    <t>Carnet de vol Avion DGAC UE 1178/2011</t>
  </si>
  <si>
    <t>Rapporteur carré de déroutement</t>
  </si>
  <si>
    <t>Protège carnets de vol</t>
  </si>
  <si>
    <t>Protège-documents</t>
  </si>
  <si>
    <t>Planches et
planchettes de vol</t>
  </si>
  <si>
    <t>Housses</t>
  </si>
  <si>
    <r>
      <t xml:space="preserve">Cartes </t>
    </r>
    <r>
      <rPr>
        <i/>
        <sz val="12"/>
        <color theme="1"/>
        <rFont val="Arial"/>
        <family val="2"/>
      </rPr>
      <t>IGN - OACI</t>
    </r>
  </si>
  <si>
    <r>
      <t xml:space="preserve">Cartes
Air Million Zoom
</t>
    </r>
    <r>
      <rPr>
        <b/>
        <i/>
        <sz val="12"/>
        <color theme="1"/>
        <rFont val="Arial"/>
        <family val="2"/>
      </rPr>
      <t>Edittera</t>
    </r>
  </si>
  <si>
    <r>
      <rPr>
        <b/>
        <sz val="12"/>
        <color theme="1"/>
        <rFont val="Arial"/>
        <family val="2"/>
      </rPr>
      <t>Casques</t>
    </r>
    <r>
      <rPr>
        <b/>
        <sz val="12"/>
        <color rgb="FF000000"/>
        <rFont val="Cicle"/>
      </rPr>
      <t xml:space="preserve"> APcom</t>
    </r>
  </si>
  <si>
    <r>
      <t xml:space="preserve">Casque </t>
    </r>
    <r>
      <rPr>
        <sz val="12"/>
        <color rgb="FF000000"/>
        <rFont val="DS-Digital"/>
      </rPr>
      <t>123.50</t>
    </r>
    <r>
      <rPr>
        <sz val="12"/>
        <color rgb="FF000000"/>
        <rFont val="Arial1"/>
      </rPr>
      <t xml:space="preserve"> - </t>
    </r>
    <r>
      <rPr>
        <b/>
        <sz val="12"/>
        <color rgb="FF000000"/>
        <rFont val="Cicle"/>
      </rPr>
      <t>APcom</t>
    </r>
    <r>
      <rPr>
        <sz val="12"/>
        <color rgb="FF000000"/>
        <rFont val="Arial1"/>
      </rPr>
      <t xml:space="preserve"> - Rouge Brillant</t>
    </r>
  </si>
  <si>
    <r>
      <t xml:space="preserve">Casque </t>
    </r>
    <r>
      <rPr>
        <sz val="12"/>
        <color rgb="FF000000"/>
        <rFont val="DS-Digital"/>
      </rPr>
      <t>123.55</t>
    </r>
    <r>
      <rPr>
        <sz val="12"/>
        <color rgb="FF000000"/>
        <rFont val="Arial1"/>
      </rPr>
      <t xml:space="preserve"> - </t>
    </r>
    <r>
      <rPr>
        <b/>
        <sz val="12"/>
        <color rgb="FF000000"/>
        <rFont val="Cicle"/>
      </rPr>
      <t xml:space="preserve">APcom </t>
    </r>
    <r>
      <rPr>
        <sz val="12"/>
        <color rgb="FF000000"/>
        <rFont val="Cicle"/>
      </rPr>
      <t>-</t>
    </r>
    <r>
      <rPr>
        <b/>
        <sz val="12"/>
        <color rgb="FF000000"/>
        <rFont val="Cicle"/>
      </rPr>
      <t xml:space="preserve"> </t>
    </r>
    <r>
      <rPr>
        <sz val="12"/>
        <color rgb="FF000000"/>
        <rFont val="Arial1"/>
      </rPr>
      <t>Gris Mat</t>
    </r>
  </si>
  <si>
    <r>
      <t xml:space="preserve">Casque </t>
    </r>
    <r>
      <rPr>
        <sz val="12"/>
        <color rgb="FF000000"/>
        <rFont val="DS-Digital"/>
      </rPr>
      <t>123.57</t>
    </r>
    <r>
      <rPr>
        <sz val="12"/>
        <color rgb="FF000000"/>
        <rFont val="Arial1"/>
      </rPr>
      <t xml:space="preserve"> - </t>
    </r>
    <r>
      <rPr>
        <b/>
        <sz val="12"/>
        <color rgb="FF000000"/>
        <rFont val="Cicle"/>
      </rPr>
      <t xml:space="preserve">APcom </t>
    </r>
    <r>
      <rPr>
        <sz val="12"/>
        <color rgb="FF000000"/>
        <rFont val="Cicle"/>
      </rPr>
      <t>-</t>
    </r>
    <r>
      <rPr>
        <sz val="12"/>
        <color rgb="FF000000"/>
        <rFont val="Arial1"/>
      </rPr>
      <t xml:space="preserve"> Noir Mat</t>
    </r>
  </si>
  <si>
    <r>
      <t xml:space="preserve">Casque </t>
    </r>
    <r>
      <rPr>
        <sz val="12"/>
        <color rgb="FF000000"/>
        <rFont val="DS-Digital"/>
      </rPr>
      <t>125.70</t>
    </r>
    <r>
      <rPr>
        <sz val="12"/>
        <color rgb="FF000000"/>
        <rFont val="Arial1"/>
      </rPr>
      <t xml:space="preserve"> - </t>
    </r>
    <r>
      <rPr>
        <b/>
        <sz val="12"/>
        <color rgb="FF000000"/>
        <rFont val="Cicle"/>
      </rPr>
      <t>APcom</t>
    </r>
    <r>
      <rPr>
        <sz val="12"/>
        <color rgb="FF000000"/>
        <rFont val="Arial1"/>
      </rPr>
      <t xml:space="preserve"> - Bleu Brillant</t>
    </r>
  </si>
  <si>
    <r>
      <t xml:space="preserve">Casque </t>
    </r>
    <r>
      <rPr>
        <sz val="12"/>
        <color rgb="FF000000"/>
        <rFont val="DS-Digital"/>
      </rPr>
      <t>125.75</t>
    </r>
    <r>
      <rPr>
        <sz val="12"/>
        <color rgb="FF000000"/>
        <rFont val="Arial1"/>
      </rPr>
      <t xml:space="preserve"> - </t>
    </r>
    <r>
      <rPr>
        <b/>
        <sz val="12"/>
        <color rgb="FF000000"/>
        <rFont val="Cicle"/>
      </rPr>
      <t>APcom</t>
    </r>
    <r>
      <rPr>
        <sz val="12"/>
        <color rgb="FF000000"/>
        <rFont val="Arial1"/>
      </rPr>
      <t xml:space="preserve"> - Gris Mat</t>
    </r>
  </si>
  <si>
    <r>
      <t xml:space="preserve">Casque </t>
    </r>
    <r>
      <rPr>
        <sz val="12"/>
        <color rgb="FF000000"/>
        <rFont val="DS-Digital"/>
      </rPr>
      <t>125.77</t>
    </r>
    <r>
      <rPr>
        <sz val="12"/>
        <color rgb="FF000000"/>
        <rFont val="Arial1"/>
      </rPr>
      <t xml:space="preserve"> - </t>
    </r>
    <r>
      <rPr>
        <b/>
        <sz val="12"/>
        <color rgb="FF000000"/>
        <rFont val="Cicle"/>
      </rPr>
      <t>APcom</t>
    </r>
    <r>
      <rPr>
        <sz val="12"/>
        <color rgb="FF000000"/>
        <rFont val="Arial1"/>
      </rPr>
      <t xml:space="preserve"> - Noir Mat</t>
    </r>
  </si>
  <si>
    <r>
      <t xml:space="preserve">Casque </t>
    </r>
    <r>
      <rPr>
        <sz val="12"/>
        <color rgb="FF000000"/>
        <rFont val="DS-Digital"/>
      </rPr>
      <t>122.60</t>
    </r>
    <r>
      <rPr>
        <sz val="12"/>
        <color rgb="FF000000"/>
        <rFont val="Arial1"/>
      </rPr>
      <t xml:space="preserve"> - Femme</t>
    </r>
  </si>
  <si>
    <r>
      <t xml:space="preserve">Casque </t>
    </r>
    <r>
      <rPr>
        <sz val="12"/>
        <color rgb="FF000000"/>
        <rFont val="DS-Digital"/>
      </rPr>
      <t>120.80</t>
    </r>
    <r>
      <rPr>
        <sz val="12"/>
        <color rgb="FF000000"/>
        <rFont val="Arial1"/>
      </rPr>
      <t xml:space="preserve"> - Enfant</t>
    </r>
  </si>
  <si>
    <r>
      <t xml:space="preserve">Manuel du Pilote d'Avion - Ed. </t>
    </r>
    <r>
      <rPr>
        <i/>
        <sz val="12"/>
        <color rgb="FF000000"/>
        <rFont val="Arial1"/>
      </rPr>
      <t>Cépaduès</t>
    </r>
    <r>
      <rPr>
        <sz val="12"/>
        <color rgb="FF000000"/>
        <rFont val="Arial1"/>
      </rPr>
      <t xml:space="preserve"> - 18e édition</t>
    </r>
  </si>
  <si>
    <r>
      <t xml:space="preserve">Mallette Manuel du Pilote d'Avion - Ed. </t>
    </r>
    <r>
      <rPr>
        <i/>
        <sz val="12"/>
        <color rgb="FF000000"/>
        <rFont val="Arial1"/>
      </rPr>
      <t>Cépaduès</t>
    </r>
    <r>
      <rPr>
        <sz val="12"/>
        <color rgb="FF000000"/>
        <rFont val="Arial1"/>
      </rPr>
      <t xml:space="preserve"> - 18e édition</t>
    </r>
  </si>
  <si>
    <r>
      <t xml:space="preserve">Mallette Duo PPL - Ed. </t>
    </r>
    <r>
      <rPr>
        <i/>
        <sz val="12"/>
        <color rgb="FF000000"/>
        <rFont val="Arial1"/>
      </rPr>
      <t>Cépaduès</t>
    </r>
    <r>
      <rPr>
        <sz val="12"/>
        <color rgb="FF000000"/>
        <rFont val="Arial1"/>
      </rPr>
      <t xml:space="preserve"> - 18e édition</t>
    </r>
  </si>
  <si>
    <r>
      <t xml:space="preserve">Livret de progression du pilote d'avion - Ed. </t>
    </r>
    <r>
      <rPr>
        <i/>
        <sz val="12"/>
        <color rgb="FF000000"/>
        <rFont val="Arial1"/>
      </rPr>
      <t>Cépaduès</t>
    </r>
  </si>
  <si>
    <r>
      <t xml:space="preserve">Leçons de pilotage - Ed. </t>
    </r>
    <r>
      <rPr>
        <i/>
        <sz val="12"/>
        <color rgb="FF000000"/>
        <rFont val="Arial1"/>
      </rPr>
      <t>Cépaduès</t>
    </r>
    <r>
      <rPr>
        <sz val="12"/>
        <color rgb="FF000000"/>
        <rFont val="Arial1"/>
      </rPr>
      <t xml:space="preserve"> - 5e édition</t>
    </r>
  </si>
  <si>
    <r>
      <t xml:space="preserve">Manuel du pilote - ULM - Ed. </t>
    </r>
    <r>
      <rPr>
        <i/>
        <sz val="12"/>
        <color rgb="FF000000"/>
        <rFont val="Arial1"/>
      </rPr>
      <t>Cépaduès</t>
    </r>
    <r>
      <rPr>
        <sz val="12"/>
        <color rgb="FF000000"/>
        <rFont val="Arial1"/>
      </rPr>
      <t xml:space="preserve"> - 14e édition</t>
    </r>
  </si>
  <si>
    <r>
      <t xml:space="preserve">Manuel du Pilote Vol à Voile - Ed. </t>
    </r>
    <r>
      <rPr>
        <i/>
        <sz val="12"/>
        <color rgb="FF000000"/>
        <rFont val="Arial1"/>
      </rPr>
      <t>Cépaduès</t>
    </r>
    <r>
      <rPr>
        <sz val="12"/>
        <color rgb="FF000000"/>
        <rFont val="Arial1"/>
      </rPr>
      <t xml:space="preserve"> - 14e édition</t>
    </r>
  </si>
  <si>
    <r>
      <t xml:space="preserve">Manuel de pilotage d'avion - Ed. </t>
    </r>
    <r>
      <rPr>
        <i/>
        <sz val="12"/>
        <color rgb="FF000000"/>
        <rFont val="Arial1"/>
      </rPr>
      <t>Maxima</t>
    </r>
    <r>
      <rPr>
        <sz val="12"/>
        <color rgb="FF000000"/>
        <rFont val="Arial1"/>
      </rPr>
      <t xml:space="preserve"> - 7e édition</t>
    </r>
  </si>
  <si>
    <r>
      <t xml:space="preserve">Carnet de vol ULM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</si>
  <si>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Rapporteur - </t>
    </r>
    <r>
      <rPr>
        <sz val="12"/>
        <color theme="1"/>
        <rFont val="VAG Round"/>
        <family val="5"/>
      </rPr>
      <t xml:space="preserve">Rapp'Aéro </t>
    </r>
    <r>
      <rPr>
        <sz val="12"/>
        <color rgb="FF000000"/>
        <rFont val="Arial1"/>
      </rPr>
      <t xml:space="preserve">souple (1 mm)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</si>
  <si>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Rapporteur - </t>
    </r>
    <r>
      <rPr>
        <sz val="12"/>
        <color theme="1"/>
        <rFont val="VAG Round"/>
        <family val="5"/>
      </rPr>
      <t xml:space="preserve">Rapp'Aéro </t>
    </r>
    <r>
      <rPr>
        <sz val="12"/>
        <color rgb="FF000000"/>
        <rFont val="Arial1"/>
      </rPr>
      <t xml:space="preserve">rigide (3 mm)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</si>
  <si>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Rapporteur - </t>
    </r>
    <r>
      <rPr>
        <sz val="12"/>
        <color rgb="FF000000"/>
        <rFont val="VAG Round"/>
        <family val="5"/>
      </rPr>
      <t>Basic'Aéro</t>
    </r>
    <r>
      <rPr>
        <sz val="12"/>
        <color rgb="FF000000"/>
        <rFont val="Arial1"/>
      </rPr>
      <t xml:space="preserve"> souple (1 mm)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</si>
  <si>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Règle aéronautique - </t>
    </r>
    <r>
      <rPr>
        <sz val="12"/>
        <color rgb="FF000000"/>
        <rFont val="VAG Round"/>
        <family val="5"/>
      </rPr>
      <t>Règl'Aéro</t>
    </r>
    <r>
      <rPr>
        <sz val="12"/>
        <color rgb="FF000000"/>
        <rFont val="Arial1"/>
      </rPr>
      <t xml:space="preserve"> souple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</si>
  <si>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Règle aéronautique - </t>
    </r>
    <r>
      <rPr>
        <sz val="12"/>
        <color rgb="FF000000"/>
        <rFont val="VAG Round"/>
        <family val="5"/>
      </rPr>
      <t>Règl'Aéro</t>
    </r>
    <r>
      <rPr>
        <sz val="12"/>
        <color rgb="FF000000"/>
        <rFont val="Arial1"/>
      </rPr>
      <t xml:space="preserve"> rigide - </t>
    </r>
    <r>
      <rPr>
        <b/>
        <i/>
        <sz val="12"/>
        <color rgb="FF000000"/>
        <rFont val="Times New Roman"/>
        <family val="1"/>
      </rPr>
      <t>Aviation Passion</t>
    </r>
  </si>
  <si>
    <r>
      <rPr>
        <sz val="12"/>
        <color theme="1"/>
        <rFont val="VAG Round"/>
        <family val="5"/>
      </rPr>
      <t>Magnet Coverlog'Aéro Pilote</t>
    </r>
    <r>
      <rPr>
        <sz val="12"/>
        <color rgb="FF000000"/>
        <rFont val="Arial"/>
        <family val="2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</si>
  <si>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rPr>
        <sz val="12"/>
        <color theme="1"/>
        <rFont val="VAG Round"/>
        <family val="5"/>
      </rPr>
      <t>Magnet Coverlog'Aéro Avion</t>
    </r>
    <r>
      <rPr>
        <sz val="12"/>
        <color rgb="FF000000"/>
        <rFont val="Arial"/>
        <family val="2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</si>
  <si>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rPr>
        <sz val="12"/>
        <color theme="1"/>
        <rFont val="VAG Round"/>
        <family val="5"/>
      </rPr>
      <t>Coverlog'Aéro</t>
    </r>
    <r>
      <rPr>
        <sz val="12"/>
        <color rgb="FF000000"/>
        <rFont val="Arial"/>
        <family val="2"/>
      </rPr>
      <t xml:space="preserve"> Large cuir - </t>
    </r>
    <r>
      <rPr>
        <b/>
        <i/>
        <sz val="12"/>
        <color rgb="FF000000"/>
        <rFont val="Times New Roman"/>
        <family val="1"/>
      </rPr>
      <t>Aviation Passion</t>
    </r>
  </si>
  <si>
    <r>
      <rPr>
        <sz val="12"/>
        <color theme="1"/>
        <rFont val="VAG Round"/>
        <family val="5"/>
      </rPr>
      <t>Coverlog'Aéro</t>
    </r>
    <r>
      <rPr>
        <sz val="12"/>
        <color rgb="FF000000"/>
        <rFont val="Arial"/>
        <family val="2"/>
      </rPr>
      <t xml:space="preserve"> Médium cuir - </t>
    </r>
    <r>
      <rPr>
        <b/>
        <i/>
        <sz val="12"/>
        <color rgb="FF000000"/>
        <rFont val="Times New Roman"/>
        <family val="1"/>
      </rPr>
      <t>Aviation Passion</t>
    </r>
  </si>
  <si>
    <r>
      <rPr>
        <sz val="12"/>
        <color theme="1"/>
        <rFont val="VAG Round"/>
        <family val="5"/>
      </rPr>
      <t>Coverlog'Aéro</t>
    </r>
    <r>
      <rPr>
        <sz val="12"/>
        <color rgb="FF000000"/>
        <rFont val="Arial"/>
        <family val="2"/>
      </rPr>
      <t xml:space="preserve"> Small cuir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</si>
  <si>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Protège-documents avec gilets de sécurité - </t>
    </r>
    <r>
      <rPr>
        <sz val="12"/>
        <color theme="1"/>
        <rFont val="VAG Round"/>
        <family val="5"/>
      </rPr>
      <t>Aircraft</t>
    </r>
    <r>
      <rPr>
        <sz val="12"/>
        <color rgb="FF000000"/>
        <rFont val="Arial1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</si>
  <si>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Protège-documents - </t>
    </r>
    <r>
      <rPr>
        <sz val="12"/>
        <color theme="1"/>
        <rFont val="VAG Round"/>
        <family val="5"/>
      </rPr>
      <t>Private</t>
    </r>
    <r>
      <rPr>
        <sz val="12"/>
        <color rgb="FF000000"/>
        <rFont val="Arial1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</si>
  <si>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Protège-documents - </t>
    </r>
    <r>
      <rPr>
        <sz val="12"/>
        <color theme="1"/>
        <rFont val="VAG Round"/>
        <family val="5"/>
      </rPr>
      <t>Commercial</t>
    </r>
    <r>
      <rPr>
        <sz val="12"/>
        <color rgb="FF000000"/>
        <rFont val="Arial1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</si>
  <si>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rPr>
        <sz val="12"/>
        <color theme="1"/>
        <rFont val="VAG Round"/>
        <family val="5"/>
      </rPr>
      <t>Protect'Lists</t>
    </r>
    <r>
      <rPr>
        <sz val="12"/>
        <color rgb="FF000000"/>
        <rFont val="Arial1"/>
      </rPr>
      <t xml:space="preserve"> 9 pochettes - </t>
    </r>
    <r>
      <rPr>
        <b/>
        <i/>
        <sz val="12"/>
        <color rgb="FF000000"/>
        <rFont val="Times New Roman"/>
        <family val="1"/>
      </rPr>
      <t>Aviation Passion</t>
    </r>
  </si>
  <si>
    <r>
      <rPr>
        <sz val="12"/>
        <color theme="1"/>
        <rFont val="VAG Round"/>
        <family val="5"/>
      </rPr>
      <t>Protect'Lists</t>
    </r>
    <r>
      <rPr>
        <sz val="12"/>
        <color rgb="FF000000"/>
        <rFont val="Arial1"/>
      </rPr>
      <t xml:space="preserve">  18 pochettes - </t>
    </r>
    <r>
      <rPr>
        <b/>
        <i/>
        <sz val="12"/>
        <color rgb="FF000000"/>
        <rFont val="Times New Roman"/>
        <family val="1"/>
      </rPr>
      <t>Aviation Passion</t>
    </r>
  </si>
  <si>
    <r>
      <rPr>
        <sz val="12"/>
        <color theme="1"/>
        <rFont val="VAG Round"/>
        <family val="5"/>
      </rPr>
      <t>ProtecT'Charts</t>
    </r>
    <r>
      <rPr>
        <sz val="12"/>
        <color rgb="FF000000"/>
        <rFont val="Arial1"/>
      </rPr>
      <t xml:space="preserve"> - </t>
    </r>
    <r>
      <rPr>
        <b/>
        <i/>
        <sz val="12"/>
        <color rgb="FF000000"/>
        <rFont val="Times New Roman"/>
        <family val="1"/>
      </rPr>
      <t xml:space="preserve">Aviation Passion
</t>
    </r>
    <r>
      <rPr>
        <sz val="12"/>
        <color rgb="FF000000"/>
        <rFont val="Times New Roman"/>
        <family val="1"/>
      </rPr>
      <t>(coloris disponibles : blanc, bleu, gris, jaune, noir, rouge et vert)</t>
    </r>
  </si>
  <si>
    <r>
      <rPr>
        <sz val="12"/>
        <color theme="1"/>
        <rFont val="VAG Round"/>
        <family val="5"/>
      </rPr>
      <t>Pocket'Aero 5/5.4+</t>
    </r>
    <r>
      <rPr>
        <sz val="12"/>
        <color rgb="FF000000"/>
        <rFont val="Arial1"/>
      </rPr>
      <t xml:space="preserve"> (lot de 5 pochettes format A5 avec 4 perforations)</t>
    </r>
  </si>
  <si>
    <r>
      <rPr>
        <sz val="12"/>
        <color theme="1"/>
        <rFont val="VAG Round"/>
        <family val="5"/>
      </rPr>
      <t>Pocket'Aero 5/5.9T</t>
    </r>
    <r>
      <rPr>
        <sz val="12"/>
        <color rgb="FF000000"/>
        <rFont val="Arial1"/>
      </rPr>
      <t xml:space="preserve"> (lot de 5 pochettes format A5 avec 9 perforations)</t>
    </r>
  </si>
  <si>
    <r>
      <t xml:space="preserve">Planche de vol ouvrante A4 </t>
    </r>
    <r>
      <rPr>
        <sz val="12"/>
        <color theme="1"/>
        <rFont val="VAG Round"/>
        <family val="5"/>
      </rPr>
      <t xml:space="preserve">SQUAWK </t>
    </r>
    <r>
      <rPr>
        <sz val="12"/>
        <color theme="1"/>
        <rFont val="DS-Digital"/>
      </rPr>
      <t>2442</t>
    </r>
    <r>
      <rPr>
        <sz val="12"/>
        <color rgb="FF000000"/>
        <rFont val="Arial"/>
        <family val="2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</si>
  <si>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Planche de vol simple A4 </t>
    </r>
    <r>
      <rPr>
        <sz val="12"/>
        <color theme="1"/>
        <rFont val="VAG Round"/>
        <family val="5"/>
      </rPr>
      <t xml:space="preserve">SQUAWK </t>
    </r>
    <r>
      <rPr>
        <sz val="12"/>
        <color theme="1"/>
        <rFont val="DS-Digital"/>
      </rPr>
      <t>2432</t>
    </r>
    <r>
      <rPr>
        <sz val="12"/>
        <color rgb="FF000000"/>
        <rFont val="DS-Digital"/>
      </rPr>
      <t xml:space="preserve"> </t>
    </r>
    <r>
      <rPr>
        <sz val="12"/>
        <color rgb="FF000000"/>
        <rFont val="Arial"/>
        <family val="2"/>
      </rPr>
      <t xml:space="preserve">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</si>
  <si>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Planchette de vol ouvrante </t>
    </r>
    <r>
      <rPr>
        <sz val="12"/>
        <color theme="1"/>
        <rFont val="VAG Round"/>
        <family val="5"/>
      </rPr>
      <t xml:space="preserve">SQUAWK </t>
    </r>
    <r>
      <rPr>
        <sz val="12"/>
        <color theme="1"/>
        <rFont val="DS-Digital"/>
      </rPr>
      <t>7523</t>
    </r>
    <r>
      <rPr>
        <sz val="12"/>
        <color rgb="FF000000"/>
        <rFont val="Arial"/>
        <family val="2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</si>
  <si>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Planchette de vol ouvrante </t>
    </r>
    <r>
      <rPr>
        <sz val="12"/>
        <color theme="1"/>
        <rFont val="VAG Round"/>
        <family val="5"/>
      </rPr>
      <t xml:space="preserve">SQUAWK </t>
    </r>
    <r>
      <rPr>
        <sz val="12"/>
        <color theme="1"/>
        <rFont val="DS-Digital"/>
      </rPr>
      <t>7223</t>
    </r>
    <r>
      <rPr>
        <sz val="12"/>
        <color rgb="FF000000"/>
        <rFont val="Arial1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</si>
  <si>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Mini planchette de vol ouvrante </t>
    </r>
    <r>
      <rPr>
        <sz val="12"/>
        <color theme="1"/>
        <rFont val="VAG Round"/>
        <family val="5"/>
      </rPr>
      <t xml:space="preserve">SQUAWK </t>
    </r>
    <r>
      <rPr>
        <sz val="12"/>
        <color theme="1"/>
        <rFont val="DS-Digital"/>
      </rPr>
      <t>7323</t>
    </r>
    <r>
      <rPr>
        <sz val="12"/>
        <color rgb="FF000000"/>
        <rFont val="Arial1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</si>
  <si>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Mini planchette de vol simple </t>
    </r>
    <r>
      <rPr>
        <sz val="12"/>
        <color theme="1"/>
        <rFont val="VAG Round"/>
        <family val="5"/>
      </rPr>
      <t xml:space="preserve">SQUAWK </t>
    </r>
    <r>
      <rPr>
        <sz val="12"/>
        <color theme="1"/>
        <rFont val="DS-Digital"/>
      </rPr>
      <t>7313</t>
    </r>
    <r>
      <rPr>
        <sz val="12"/>
        <color rgb="FF000000"/>
        <rFont val="Arial"/>
        <family val="2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</si>
  <si>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Planchette de vol pour </t>
    </r>
    <r>
      <rPr>
        <i/>
        <sz val="12"/>
        <color theme="1"/>
        <rFont val="Arial"/>
        <family val="2"/>
      </rPr>
      <t>iPad</t>
    </r>
    <r>
      <rPr>
        <sz val="12"/>
        <color rgb="FF000000"/>
        <rFont val="Arial"/>
        <family val="2"/>
      </rPr>
      <t xml:space="preserve"> </t>
    </r>
    <r>
      <rPr>
        <sz val="12"/>
        <color theme="1"/>
        <rFont val="VAG Round"/>
        <family val="5"/>
      </rPr>
      <t xml:space="preserve">SQUAWK </t>
    </r>
    <r>
      <rPr>
        <sz val="12"/>
        <color theme="1"/>
        <rFont val="DS-Digital"/>
      </rPr>
      <t>7553</t>
    </r>
    <r>
      <rPr>
        <sz val="12"/>
        <color rgb="FF000000"/>
        <rFont val="Arial"/>
        <family val="2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</si>
  <si>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Planchette de vol pour  </t>
    </r>
    <r>
      <rPr>
        <i/>
        <sz val="12"/>
        <color theme="1"/>
        <rFont val="Arial"/>
        <family val="2"/>
      </rPr>
      <t>iPad</t>
    </r>
    <r>
      <rPr>
        <sz val="12"/>
        <color rgb="FF000000"/>
        <rFont val="Arial"/>
        <family val="2"/>
      </rPr>
      <t xml:space="preserve"> </t>
    </r>
    <r>
      <rPr>
        <sz val="12"/>
        <color theme="1"/>
        <rFont val="VAG Round"/>
        <family val="5"/>
      </rPr>
      <t xml:space="preserve">SQUAWK </t>
    </r>
    <r>
      <rPr>
        <sz val="12"/>
        <color theme="1"/>
        <rFont val="DS-Digital"/>
      </rPr>
      <t>7253</t>
    </r>
    <r>
      <rPr>
        <sz val="12"/>
        <color rgb="FF000000"/>
        <rFont val="Arial"/>
        <family val="2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</si>
  <si>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Planchette de vol pour </t>
    </r>
    <r>
      <rPr>
        <i/>
        <sz val="12"/>
        <color theme="1"/>
        <rFont val="Arial"/>
        <family val="2"/>
      </rPr>
      <t>iPad mini</t>
    </r>
    <r>
      <rPr>
        <sz val="12"/>
        <color rgb="FF000000"/>
        <rFont val="Arial"/>
        <family val="2"/>
      </rPr>
      <t xml:space="preserve"> </t>
    </r>
    <r>
      <rPr>
        <sz val="12"/>
        <color theme="1"/>
        <rFont val="VAG Round"/>
        <family val="5"/>
      </rPr>
      <t xml:space="preserve">SQUAWK </t>
    </r>
    <r>
      <rPr>
        <sz val="12"/>
        <color theme="1"/>
        <rFont val="DS-Digital"/>
      </rPr>
      <t>7353</t>
    </r>
    <r>
      <rPr>
        <sz val="12"/>
        <color rgb="FF000000"/>
        <rFont val="Arial"/>
        <family val="2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</si>
  <si>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Porte-documents - </t>
    </r>
    <r>
      <rPr>
        <sz val="12"/>
        <color theme="1"/>
        <rFont val="VAG Round"/>
        <family val="5"/>
      </rPr>
      <t>Theory</t>
    </r>
    <r>
      <rPr>
        <sz val="12"/>
        <color rgb="FF000000"/>
        <rFont val="Arial1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</si>
  <si>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Sac de vol - </t>
    </r>
    <r>
      <rPr>
        <sz val="12"/>
        <color theme="1"/>
        <rFont val="VAG Round"/>
        <family val="5"/>
      </rPr>
      <t>Navigation</t>
    </r>
    <r>
      <rPr>
        <sz val="12"/>
        <color rgb="FF000000"/>
        <rFont val="Arial1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</si>
  <si>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Sac de vol - </t>
    </r>
    <r>
      <rPr>
        <sz val="12"/>
        <color theme="1"/>
        <rFont val="VAG Round"/>
        <family val="5"/>
      </rPr>
      <t>Take Off</t>
    </r>
    <r>
      <rPr>
        <sz val="12"/>
        <color rgb="FF000000"/>
        <rFont val="Arial1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</si>
  <si>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Sac de vol - </t>
    </r>
    <r>
      <rPr>
        <sz val="12"/>
        <color theme="1"/>
        <rFont val="VAG Round"/>
        <family val="5"/>
      </rPr>
      <t>Touch and Go</t>
    </r>
    <r>
      <rPr>
        <sz val="12"/>
        <color rgb="FF000000"/>
        <rFont val="Arial1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</si>
  <si>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Housse pour casque - </t>
    </r>
    <r>
      <rPr>
        <sz val="12"/>
        <color theme="1"/>
        <rFont val="VAG Round"/>
        <family val="5"/>
      </rPr>
      <t>Air to Air</t>
    </r>
    <r>
      <rPr>
        <sz val="12"/>
        <color rgb="FF000000"/>
        <rFont val="Arial1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</si>
  <si>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Housse pour casque - </t>
    </r>
    <r>
      <rPr>
        <sz val="12"/>
        <color theme="1"/>
        <rFont val="VAG Round"/>
        <family val="5"/>
      </rPr>
      <t>AFIS</t>
    </r>
    <r>
      <rPr>
        <sz val="12"/>
        <color rgb="FF000000"/>
        <rFont val="Arial1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</si>
  <si>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Housse pour casque - </t>
    </r>
    <r>
      <rPr>
        <sz val="12"/>
        <color theme="1"/>
        <rFont val="VAG Round"/>
        <family val="5"/>
      </rPr>
      <t>Approach</t>
    </r>
    <r>
      <rPr>
        <sz val="12"/>
        <color rgb="FF000000"/>
        <rFont val="Arial1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</si>
  <si>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Housse double pour casques - </t>
    </r>
    <r>
      <rPr>
        <sz val="12"/>
        <color theme="1"/>
        <rFont val="VAG Round"/>
        <family val="5"/>
      </rPr>
      <t>Twin AFIS</t>
    </r>
    <r>
      <rPr>
        <sz val="12"/>
        <color rgb="FF000000"/>
        <rFont val="Arial1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</si>
  <si>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Housse double pour casques - </t>
    </r>
    <r>
      <rPr>
        <sz val="12"/>
        <color theme="1"/>
        <rFont val="VAG Round"/>
        <family val="5"/>
      </rPr>
      <t>Twin Approach</t>
    </r>
    <r>
      <rPr>
        <sz val="12"/>
        <color rgb="FF000000"/>
        <rFont val="Arial1"/>
      </rPr>
      <t xml:space="preserve"> - </t>
    </r>
    <r>
      <rPr>
        <b/>
        <i/>
        <sz val="12"/>
        <color rgb="FF000000"/>
        <rFont val="Times New Roman"/>
        <family val="1"/>
      </rPr>
      <t>Aviation Passion</t>
    </r>
  </si>
  <si>
    <r>
      <t xml:space="preserve">Cartes et pochettes
</t>
    </r>
    <r>
      <rPr>
        <i/>
        <sz val="12"/>
        <color theme="1"/>
        <rFont val="Arial"/>
        <family val="2"/>
      </rPr>
      <t>SIA</t>
    </r>
  </si>
  <si>
    <t>Email :</t>
  </si>
  <si>
    <t>Téléphone :</t>
  </si>
  <si>
    <t>Sacs de 
vol</t>
  </si>
  <si>
    <r>
      <t xml:space="preserve">Casque </t>
    </r>
    <r>
      <rPr>
        <sz val="12"/>
        <color rgb="FF000000"/>
        <rFont val="DS-Digital"/>
      </rPr>
      <t>125.20</t>
    </r>
    <r>
      <rPr>
        <sz val="12"/>
        <color rgb="FF000000"/>
        <rFont val="Arial1"/>
      </rPr>
      <t xml:space="preserve"> - FFA </t>
    </r>
  </si>
  <si>
    <t xml:space="preserve">TOTAL TTC :       </t>
  </si>
  <si>
    <t>Prix
Public</t>
  </si>
  <si>
    <r>
      <t xml:space="preserve">Casque </t>
    </r>
    <r>
      <rPr>
        <sz val="12"/>
        <color theme="1"/>
        <rFont val="DS-Digital"/>
      </rPr>
      <t>120.10</t>
    </r>
    <r>
      <rPr>
        <sz val="12"/>
        <color rgb="FF000000"/>
        <rFont val="Arial1"/>
      </rPr>
      <t xml:space="preserve"> - </t>
    </r>
    <r>
      <rPr>
        <b/>
        <sz val="12"/>
        <color rgb="FF000000"/>
        <rFont val="Cicle"/>
      </rPr>
      <t xml:space="preserve">APcom </t>
    </r>
    <r>
      <rPr>
        <sz val="12"/>
        <color rgb="FF000000"/>
        <rFont val="Cicle"/>
      </rPr>
      <t>-</t>
    </r>
    <r>
      <rPr>
        <sz val="12"/>
        <color rgb="FF000000"/>
        <rFont val="Arial1"/>
      </rPr>
      <t xml:space="preserve"> Jaune Brillant</t>
    </r>
  </si>
  <si>
    <r>
      <rPr>
        <sz val="12"/>
        <color theme="1"/>
        <rFont val="Arial"/>
        <family val="2"/>
      </rPr>
      <t>Casque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DS-Digital"/>
      </rPr>
      <t>120.15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rgb="FF000000"/>
        <rFont val="Cicle"/>
      </rPr>
      <t xml:space="preserve">APcom </t>
    </r>
    <r>
      <rPr>
        <sz val="12"/>
        <color rgb="FF000000"/>
        <rFont val="Cicle"/>
      </rPr>
      <t>-</t>
    </r>
    <r>
      <rPr>
        <b/>
        <sz val="12"/>
        <color rgb="FF000000"/>
        <rFont val="Cicle"/>
      </rPr>
      <t xml:space="preserve"> </t>
    </r>
    <r>
      <rPr>
        <sz val="12"/>
        <color rgb="FF000000"/>
        <rFont val="Arial1"/>
      </rPr>
      <t>Gris Mat</t>
    </r>
  </si>
  <si>
    <r>
      <t xml:space="preserve">Casque </t>
    </r>
    <r>
      <rPr>
        <sz val="12"/>
        <color rgb="FF000000"/>
        <rFont val="DS-Digital"/>
      </rPr>
      <t>120.17</t>
    </r>
    <r>
      <rPr>
        <sz val="12"/>
        <color rgb="FF000000"/>
        <rFont val="Arial1"/>
      </rPr>
      <t xml:space="preserve"> - </t>
    </r>
    <r>
      <rPr>
        <b/>
        <sz val="12"/>
        <color rgb="FF000000"/>
        <rFont val="Cicle"/>
      </rPr>
      <t>APcom</t>
    </r>
    <r>
      <rPr>
        <sz val="12"/>
        <color rgb="FF000000"/>
        <rFont val="Arial1"/>
      </rPr>
      <t xml:space="preserve"> - Noir Mat</t>
    </r>
  </si>
  <si>
    <t>Nom :</t>
  </si>
  <si>
    <t>Prénom :</t>
  </si>
  <si>
    <t>Pochette VFR 2022</t>
  </si>
  <si>
    <t xml:space="preserve">Carte 2022 1/1 000 000e VFR Iberia / Espagne et Portugal </t>
  </si>
  <si>
    <t>Carte 2022 1/1 000 000e VFR Europe de l'Est</t>
  </si>
  <si>
    <t xml:space="preserve">Carte 2022 1/100 000e VFR Europe Centrale </t>
  </si>
  <si>
    <t>Carte 2022 1/1 000 000e VFR France - Jour</t>
  </si>
  <si>
    <t>Carte 2022 1/1 000 000e VFR France - Week-end</t>
  </si>
  <si>
    <t>Carte 2022 1/1 000 000e VFR Italie</t>
  </si>
  <si>
    <t>Carte 2022 1/1 000 000e VFR Royaume Uni et Irlande</t>
  </si>
  <si>
    <t xml:space="preserve">Carte 2022 MURALE VFR France jour 1/1 000 000e </t>
  </si>
  <si>
    <t xml:space="preserve">Carte 2022 MURALE FFPLUM VFR France jour 1/1 000 000e </t>
  </si>
  <si>
    <t>Carte 2022 1/500 000e VFR Nord de la Grèce</t>
  </si>
  <si>
    <t xml:space="preserve">Carte 2022 1/500 000e VFR Sud de la Grèce </t>
  </si>
  <si>
    <t>Carte 2022 1/500 000e VFR  Royaume-Uni - Sud</t>
  </si>
  <si>
    <t xml:space="preserve">Carte 2022 1/500 000e VFR Alpes </t>
  </si>
  <si>
    <t xml:space="preserve">Carte 2022 1/250 000e VFR Belgique </t>
  </si>
  <si>
    <t>Carte 2022 1/1 000 000e VFR France Jour</t>
  </si>
  <si>
    <t>Carte 2022 1/1 000 000e VFR France Week-end</t>
  </si>
  <si>
    <t>Carte 2022 MURALE 1/1 000 000e VFR France jour</t>
  </si>
  <si>
    <t xml:space="preserve">Carte 2022 1/1 000 000e VFR Allemagne Nord </t>
  </si>
  <si>
    <t xml:space="preserve">Carte 2022 1/1 000 000e VFR Allemagne Sud </t>
  </si>
  <si>
    <t xml:space="preserve">Carte 2022 1/500 000e VFR Espagne - Nord-Est </t>
  </si>
  <si>
    <t xml:space="preserve">Carte 2022 1/500 000e VFR Autriche </t>
  </si>
  <si>
    <t xml:space="preserve">Carte 2022 1/500 000e VFR Portugal </t>
  </si>
  <si>
    <t xml:space="preserve">Carte 2022 1/500 000e VFR République Tchèque </t>
  </si>
  <si>
    <t xml:space="preserve">Carte 2022 1/500 000e VFR Croatie et Bosnie-Herzégovine </t>
  </si>
  <si>
    <t xml:space="preserve">Carte 2022 1/500 000e VFR Slovaquie </t>
  </si>
  <si>
    <r>
      <rPr>
        <sz val="12"/>
        <color theme="1"/>
        <rFont val="Arial"/>
        <family val="2"/>
      </rPr>
      <t>Carte</t>
    </r>
    <r>
      <rPr>
        <i/>
        <sz val="12"/>
        <color theme="1"/>
        <rFont val="Arial"/>
        <family val="2"/>
      </rPr>
      <t xml:space="preserve"> IGN -OACI </t>
    </r>
    <r>
      <rPr>
        <sz val="12"/>
        <color rgb="FF000000"/>
        <rFont val="Arial"/>
        <family val="2"/>
      </rPr>
      <t>1/500 000e</t>
    </r>
    <r>
      <rPr>
        <sz val="12"/>
        <color theme="1"/>
        <rFont val="Arial"/>
        <family val="2"/>
      </rPr>
      <t xml:space="preserve"> 2022 - </t>
    </r>
    <r>
      <rPr>
        <b/>
        <sz val="12"/>
        <color theme="1"/>
        <rFont val="Arial"/>
        <family val="2"/>
      </rPr>
      <t>Nord-Ouest</t>
    </r>
    <r>
      <rPr>
        <sz val="12"/>
        <color theme="1"/>
        <rFont val="Arial"/>
        <family val="2"/>
      </rPr>
      <t xml:space="preserve"> - version plastifiée</t>
    </r>
  </si>
  <si>
    <r>
      <rPr>
        <sz val="12"/>
        <color theme="1"/>
        <rFont val="Arial"/>
        <family val="2"/>
      </rPr>
      <t>Carte</t>
    </r>
    <r>
      <rPr>
        <i/>
        <sz val="12"/>
        <color theme="1"/>
        <rFont val="Arial"/>
        <family val="2"/>
      </rPr>
      <t xml:space="preserve"> IGN -OACI  </t>
    </r>
    <r>
      <rPr>
        <sz val="12"/>
        <color rgb="FF000000"/>
        <rFont val="Arial"/>
        <family val="2"/>
      </rPr>
      <t>1/500 000e</t>
    </r>
    <r>
      <rPr>
        <sz val="12"/>
        <color theme="1"/>
        <rFont val="Arial"/>
        <family val="2"/>
      </rPr>
      <t xml:space="preserve"> 2022</t>
    </r>
    <r>
      <rPr>
        <sz val="12"/>
        <color rgb="FF000000"/>
        <rFont val="Arial1"/>
      </rPr>
      <t xml:space="preserve"> - </t>
    </r>
    <r>
      <rPr>
        <b/>
        <sz val="12"/>
        <color rgb="FF000000"/>
        <rFont val="Arial1"/>
      </rPr>
      <t>Nord-Est</t>
    </r>
    <r>
      <rPr>
        <sz val="12"/>
        <color rgb="FF000000"/>
        <rFont val="Arial1"/>
      </rPr>
      <t xml:space="preserve"> - version plastifiée</t>
    </r>
  </si>
  <si>
    <r>
      <rPr>
        <sz val="12"/>
        <color theme="1"/>
        <rFont val="Arial"/>
        <family val="2"/>
      </rPr>
      <t>Carte</t>
    </r>
    <r>
      <rPr>
        <i/>
        <sz val="12"/>
        <color theme="1"/>
        <rFont val="Arial"/>
        <family val="2"/>
      </rPr>
      <t xml:space="preserve"> IGN -OACI  </t>
    </r>
    <r>
      <rPr>
        <sz val="12"/>
        <color rgb="FF000000"/>
        <rFont val="Arial"/>
        <family val="2"/>
      </rPr>
      <t>1/500 000e</t>
    </r>
    <r>
      <rPr>
        <sz val="12"/>
        <color theme="1"/>
        <rFont val="Arial"/>
        <family val="2"/>
      </rPr>
      <t xml:space="preserve"> 2022</t>
    </r>
    <r>
      <rPr>
        <sz val="12"/>
        <color rgb="FF000000"/>
        <rFont val="Arial1"/>
      </rPr>
      <t xml:space="preserve"> - </t>
    </r>
    <r>
      <rPr>
        <b/>
        <sz val="12"/>
        <color rgb="FF000000"/>
        <rFont val="Arial1"/>
      </rPr>
      <t>Sud-Ouest</t>
    </r>
    <r>
      <rPr>
        <sz val="12"/>
        <color rgb="FF000000"/>
        <rFont val="Arial1"/>
      </rPr>
      <t xml:space="preserve"> - version plastifiée</t>
    </r>
  </si>
  <si>
    <r>
      <rPr>
        <sz val="12"/>
        <color theme="1"/>
        <rFont val="Arial"/>
        <family val="2"/>
      </rPr>
      <t>Carte</t>
    </r>
    <r>
      <rPr>
        <i/>
        <sz val="12"/>
        <color theme="1"/>
        <rFont val="Arial"/>
        <family val="2"/>
      </rPr>
      <t xml:space="preserve"> IGN -OACI </t>
    </r>
    <r>
      <rPr>
        <sz val="12"/>
        <color rgb="FF000000"/>
        <rFont val="Arial"/>
        <family val="2"/>
      </rPr>
      <t xml:space="preserve">1/500 000e </t>
    </r>
    <r>
      <rPr>
        <sz val="12"/>
        <color theme="1"/>
        <rFont val="Arial"/>
        <family val="2"/>
      </rPr>
      <t xml:space="preserve"> 2022</t>
    </r>
    <r>
      <rPr>
        <sz val="12"/>
        <color rgb="FF000000"/>
        <rFont val="Arial1"/>
      </rPr>
      <t xml:space="preserve"> - </t>
    </r>
    <r>
      <rPr>
        <b/>
        <sz val="12"/>
        <color rgb="FF000000"/>
        <rFont val="Arial1"/>
      </rPr>
      <t xml:space="preserve">Sud-Est </t>
    </r>
    <r>
      <rPr>
        <sz val="12"/>
        <color rgb="FF000000"/>
        <rFont val="Arial1"/>
      </rPr>
      <t>- version plastifiée</t>
    </r>
  </si>
  <si>
    <r>
      <t>Lot des 4 cartes</t>
    </r>
    <r>
      <rPr>
        <i/>
        <sz val="12"/>
        <color theme="1"/>
        <rFont val="Arial"/>
        <family val="2"/>
      </rPr>
      <t xml:space="preserve"> IGN -OACI </t>
    </r>
    <r>
      <rPr>
        <sz val="12"/>
        <color rgb="FF000000"/>
        <rFont val="Arial1"/>
      </rPr>
      <t xml:space="preserve"> </t>
    </r>
    <r>
      <rPr>
        <sz val="12"/>
        <color rgb="FF000000"/>
        <rFont val="Arial"/>
        <family val="2"/>
      </rPr>
      <t xml:space="preserve">1/500 000e </t>
    </r>
    <r>
      <rPr>
        <sz val="12"/>
        <color rgb="FF000000"/>
        <rFont val="Arial1"/>
      </rPr>
      <t>2022 - version plastifiées</t>
    </r>
  </si>
  <si>
    <r>
      <rPr>
        <sz val="12"/>
        <color theme="1"/>
        <rFont val="Arial"/>
        <family val="2"/>
      </rPr>
      <t>Carte</t>
    </r>
    <r>
      <rPr>
        <i/>
        <sz val="12"/>
        <color theme="1"/>
        <rFont val="Arial"/>
        <family val="2"/>
      </rPr>
      <t xml:space="preserve"> IGN -OACI </t>
    </r>
    <r>
      <rPr>
        <sz val="12"/>
        <color rgb="FF000000"/>
        <rFont val="Arial"/>
        <family val="2"/>
      </rPr>
      <t>1/500 000e</t>
    </r>
    <r>
      <rPr>
        <sz val="12"/>
        <color theme="1"/>
        <rFont val="Arial"/>
        <family val="2"/>
      </rPr>
      <t xml:space="preserve"> 2022</t>
    </r>
    <r>
      <rPr>
        <sz val="12"/>
        <color rgb="FF000000"/>
        <rFont val="Arial1"/>
      </rPr>
      <t xml:space="preserve"> - </t>
    </r>
    <r>
      <rPr>
        <b/>
        <sz val="12"/>
        <color rgb="FF000000"/>
        <rFont val="Arial1"/>
      </rPr>
      <t>Nord-Ouest</t>
    </r>
    <r>
      <rPr>
        <sz val="12"/>
        <color rgb="FF000000"/>
        <rFont val="Arial1"/>
      </rPr>
      <t xml:space="preserve"> - version papier</t>
    </r>
  </si>
  <si>
    <r>
      <rPr>
        <sz val="12"/>
        <color theme="1"/>
        <rFont val="Arial"/>
        <family val="2"/>
      </rPr>
      <t>Carte</t>
    </r>
    <r>
      <rPr>
        <i/>
        <sz val="12"/>
        <color theme="1"/>
        <rFont val="Arial"/>
        <family val="2"/>
      </rPr>
      <t xml:space="preserve"> IGN -OACI </t>
    </r>
    <r>
      <rPr>
        <sz val="12"/>
        <color rgb="FF000000"/>
        <rFont val="Arial"/>
        <family val="2"/>
      </rPr>
      <t>1/500 000e</t>
    </r>
    <r>
      <rPr>
        <sz val="12"/>
        <color theme="1"/>
        <rFont val="Arial"/>
        <family val="2"/>
      </rPr>
      <t xml:space="preserve"> 2022</t>
    </r>
    <r>
      <rPr>
        <sz val="12"/>
        <color rgb="FF000000"/>
        <rFont val="Arial1"/>
      </rPr>
      <t xml:space="preserve"> - </t>
    </r>
    <r>
      <rPr>
        <b/>
        <sz val="12"/>
        <color rgb="FF000000"/>
        <rFont val="Arial1"/>
      </rPr>
      <t>Nord-Est</t>
    </r>
    <r>
      <rPr>
        <sz val="12"/>
        <color rgb="FF000000"/>
        <rFont val="Arial1"/>
      </rPr>
      <t xml:space="preserve"> - version papier</t>
    </r>
  </si>
  <si>
    <r>
      <rPr>
        <sz val="12"/>
        <color theme="1"/>
        <rFont val="Arial"/>
        <family val="2"/>
      </rPr>
      <t>Carte</t>
    </r>
    <r>
      <rPr>
        <i/>
        <sz val="12"/>
        <color theme="1"/>
        <rFont val="Arial"/>
        <family val="2"/>
      </rPr>
      <t xml:space="preserve"> IGN -OACI </t>
    </r>
    <r>
      <rPr>
        <sz val="12"/>
        <color rgb="FF000000"/>
        <rFont val="Arial"/>
        <family val="2"/>
      </rPr>
      <t>1/500 000e</t>
    </r>
    <r>
      <rPr>
        <sz val="12"/>
        <color theme="1"/>
        <rFont val="Arial"/>
        <family val="2"/>
      </rPr>
      <t xml:space="preserve"> 2022 </t>
    </r>
    <r>
      <rPr>
        <sz val="12"/>
        <color rgb="FF000000"/>
        <rFont val="Arial1"/>
      </rPr>
      <t>-</t>
    </r>
    <r>
      <rPr>
        <b/>
        <sz val="12"/>
        <color rgb="FF000000"/>
        <rFont val="Arial1"/>
      </rPr>
      <t xml:space="preserve"> Sud-Ouest</t>
    </r>
    <r>
      <rPr>
        <sz val="12"/>
        <color rgb="FF000000"/>
        <rFont val="Arial1"/>
      </rPr>
      <t xml:space="preserve"> - version papier</t>
    </r>
  </si>
  <si>
    <r>
      <rPr>
        <sz val="12"/>
        <color theme="1"/>
        <rFont val="Arial"/>
        <family val="2"/>
      </rPr>
      <t>Carte</t>
    </r>
    <r>
      <rPr>
        <i/>
        <sz val="12"/>
        <color theme="1"/>
        <rFont val="Arial"/>
        <family val="2"/>
      </rPr>
      <t xml:space="preserve"> IGN -OACI </t>
    </r>
    <r>
      <rPr>
        <sz val="12"/>
        <color rgb="FF000000"/>
        <rFont val="Arial"/>
        <family val="2"/>
      </rPr>
      <t>1/500 000e</t>
    </r>
    <r>
      <rPr>
        <sz val="12"/>
        <color theme="1"/>
        <rFont val="Arial"/>
        <family val="2"/>
      </rPr>
      <t xml:space="preserve"> 2022</t>
    </r>
    <r>
      <rPr>
        <sz val="12"/>
        <color rgb="FF000000"/>
        <rFont val="Arial1"/>
      </rPr>
      <t xml:space="preserve"> - </t>
    </r>
    <r>
      <rPr>
        <b/>
        <sz val="12"/>
        <color rgb="FF000000"/>
        <rFont val="Arial1"/>
      </rPr>
      <t>Sud-Est</t>
    </r>
    <r>
      <rPr>
        <sz val="12"/>
        <color rgb="FF000000"/>
        <rFont val="Arial1"/>
      </rPr>
      <t xml:space="preserve"> - version papier</t>
    </r>
  </si>
  <si>
    <r>
      <t>Lot des 4 cartes</t>
    </r>
    <r>
      <rPr>
        <i/>
        <sz val="12"/>
        <color theme="1"/>
        <rFont val="Arial"/>
        <family val="2"/>
      </rPr>
      <t xml:space="preserve"> IGN -OACI</t>
    </r>
    <r>
      <rPr>
        <sz val="12"/>
        <color rgb="FF000000"/>
        <rFont val="Arial1"/>
      </rPr>
      <t xml:space="preserve"> </t>
    </r>
    <r>
      <rPr>
        <sz val="12"/>
        <color rgb="FF000000"/>
        <rFont val="Arial"/>
        <family val="2"/>
      </rPr>
      <t xml:space="preserve">1/500 000e </t>
    </r>
    <r>
      <rPr>
        <sz val="12"/>
        <color rgb="FF000000"/>
        <rFont val="Arial1"/>
      </rPr>
      <t>2022 - version papier</t>
    </r>
  </si>
  <si>
    <t>Complément aux cartes aéronautiques 2022</t>
  </si>
  <si>
    <r>
      <t xml:space="preserve">Carte 2022 </t>
    </r>
    <r>
      <rPr>
        <b/>
        <sz val="12"/>
        <color rgb="FF000000"/>
        <rFont val="Arial1"/>
      </rPr>
      <t>Région parisienne</t>
    </r>
    <r>
      <rPr>
        <sz val="12"/>
        <color rgb="FF000000"/>
        <rFont val="Arial1"/>
      </rPr>
      <t xml:space="preserve"> 1/250 000e - version plastifiée</t>
    </r>
  </si>
  <si>
    <r>
      <t xml:space="preserve">Carte 2022 </t>
    </r>
    <r>
      <rPr>
        <b/>
        <sz val="12"/>
        <color rgb="FF000000"/>
        <rFont val="Arial1"/>
      </rPr>
      <t>Lyon Vallée du Rhône</t>
    </r>
    <r>
      <rPr>
        <sz val="12"/>
        <color rgb="FF000000"/>
        <rFont val="Arial1"/>
      </rPr>
      <t xml:space="preserve"> 1/250 000e - version plastifiée</t>
    </r>
  </si>
  <si>
    <r>
      <t xml:space="preserve">Carte 2022 </t>
    </r>
    <r>
      <rPr>
        <b/>
        <sz val="12"/>
        <color rgb="FF000000"/>
        <rFont val="Arial1"/>
      </rPr>
      <t>Marseille Delta du Rhône</t>
    </r>
    <r>
      <rPr>
        <sz val="12"/>
        <color rgb="FF000000"/>
        <rFont val="Arial1"/>
      </rPr>
      <t xml:space="preserve"> 1/250 000e - version plastifiée</t>
    </r>
  </si>
  <si>
    <r>
      <t xml:space="preserve">Carte 2022 </t>
    </r>
    <r>
      <rPr>
        <b/>
        <sz val="12"/>
        <color rgb="FF000000"/>
        <rFont val="Arial1"/>
      </rPr>
      <t>Nice Côte d'Azur</t>
    </r>
    <r>
      <rPr>
        <sz val="12"/>
        <color rgb="FF000000"/>
        <rFont val="Arial1"/>
      </rPr>
      <t xml:space="preserve"> 1/250 000e - version plastifiée</t>
    </r>
  </si>
  <si>
    <r>
      <t xml:space="preserve">Carte 2022 </t>
    </r>
    <r>
      <rPr>
        <b/>
        <sz val="12"/>
        <rFont val="Arial1"/>
      </rPr>
      <t>Toulouse Région Occitanie</t>
    </r>
    <r>
      <rPr>
        <sz val="12"/>
        <rFont val="Arial1"/>
      </rPr>
      <t xml:space="preserve"> 1/250 000e - version plastifiée</t>
    </r>
  </si>
  <si>
    <r>
      <t xml:space="preserve">Carte 2022 </t>
    </r>
    <r>
      <rPr>
        <b/>
        <sz val="12"/>
        <color rgb="FF000000"/>
        <rFont val="Arial1"/>
      </rPr>
      <t>Région parisienne</t>
    </r>
    <r>
      <rPr>
        <sz val="12"/>
        <color rgb="FF000000"/>
        <rFont val="Arial1"/>
      </rPr>
      <t xml:space="preserve"> 1/250 000e - version papier</t>
    </r>
  </si>
  <si>
    <r>
      <t xml:space="preserve">Carte 2022 </t>
    </r>
    <r>
      <rPr>
        <b/>
        <sz val="12"/>
        <color rgb="FF000000"/>
        <rFont val="Arial1"/>
      </rPr>
      <t>Lyon Vallée du Rhône</t>
    </r>
    <r>
      <rPr>
        <sz val="12"/>
        <color rgb="FF000000"/>
        <rFont val="Arial1"/>
      </rPr>
      <t xml:space="preserve"> 1/250 000e - version papier</t>
    </r>
  </si>
  <si>
    <r>
      <t xml:space="preserve">Carte 2022 </t>
    </r>
    <r>
      <rPr>
        <b/>
        <sz val="12"/>
        <color rgb="FF000000"/>
        <rFont val="Arial1"/>
      </rPr>
      <t>Marseille Delta du Rhône</t>
    </r>
    <r>
      <rPr>
        <sz val="12"/>
        <color rgb="FF000000"/>
        <rFont val="Arial1"/>
      </rPr>
      <t xml:space="preserve"> 1/250 000e - version papier</t>
    </r>
  </si>
  <si>
    <r>
      <t xml:space="preserve">Carte 2022 </t>
    </r>
    <r>
      <rPr>
        <b/>
        <sz val="12"/>
        <color rgb="FF000000"/>
        <rFont val="Arial1"/>
      </rPr>
      <t>Nice Côte d'Azur</t>
    </r>
    <r>
      <rPr>
        <sz val="12"/>
        <color rgb="FF000000"/>
        <rFont val="Arial1"/>
      </rPr>
      <t xml:space="preserve"> 1/250 000e - version papier</t>
    </r>
  </si>
  <si>
    <r>
      <t xml:space="preserve">Carte 2022 </t>
    </r>
    <r>
      <rPr>
        <b/>
        <sz val="12"/>
        <rFont val="Arial1"/>
      </rPr>
      <t>Toulouse Région Occitanie</t>
    </r>
    <r>
      <rPr>
        <sz val="12"/>
        <rFont val="Arial1"/>
      </rPr>
      <t xml:space="preserve"> 1/250 000e - version papier</t>
    </r>
  </si>
  <si>
    <r>
      <t xml:space="preserve">Carte 2022 </t>
    </r>
    <r>
      <rPr>
        <b/>
        <sz val="12"/>
        <rFont val="Arial1"/>
      </rPr>
      <t>Strasbourg Alsace Lorraine</t>
    </r>
    <r>
      <rPr>
        <sz val="12"/>
        <rFont val="Arial1"/>
      </rPr>
      <t xml:space="preserve"> 1/250 000e - version papier</t>
    </r>
  </si>
  <si>
    <r>
      <t xml:space="preserve">Carte 2022 </t>
    </r>
    <r>
      <rPr>
        <b/>
        <sz val="12"/>
        <rFont val="Arial1"/>
      </rPr>
      <t>Strasbourg Alsace Lorraine</t>
    </r>
    <r>
      <rPr>
        <sz val="12"/>
        <rFont val="Arial1"/>
      </rPr>
      <t xml:space="preserve"> 1/250 000e - version plastifiée</t>
    </r>
  </si>
  <si>
    <t>COMMANDES ACMDP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</si>
</sst>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 &quot;#,##0.00&quot; € &quot;;&quot;-&quot;#,##0.00&quot; € &quot;;&quot; -&quot;#&quot; € &quot;;@&quot; &quot;"/>
    <numFmt numFmtId="165" formatCode="#,##0.00\ &quot;€&quot;"/>
    <numFmt numFmtId="166" formatCode="_-* #,##0.00\ [$€-40C]_-;\-* #,##0.00\ [$€-40C]_-;_-* &quot;-&quot;??\ [$€-40C]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1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color rgb="FF000000"/>
      <name val="Arial1"/>
    </font>
    <font>
      <sz val="12"/>
      <name val="Arial"/>
      <family val="2"/>
    </font>
    <font>
      <sz val="12"/>
      <name val="Arial1"/>
    </font>
    <font>
      <i/>
      <sz val="12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1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2"/>
      <color rgb="FF000000"/>
      <name val="Cicle"/>
    </font>
    <font>
      <sz val="12"/>
      <color theme="1"/>
      <name val="DS-Digital"/>
    </font>
    <font>
      <sz val="12"/>
      <color rgb="FF000000"/>
      <name val="Cicle"/>
    </font>
    <font>
      <sz val="12"/>
      <color rgb="FF000000"/>
      <name val="DS-Digital"/>
    </font>
    <font>
      <i/>
      <sz val="12"/>
      <color rgb="FF000000"/>
      <name val="Arial1"/>
    </font>
    <font>
      <b/>
      <i/>
      <sz val="12"/>
      <color rgb="FF000000"/>
      <name val="Times New Roman"/>
      <family val="1"/>
    </font>
    <font>
      <sz val="12"/>
      <color theme="1"/>
      <name val="VAG Round"/>
      <family val="5"/>
    </font>
    <font>
      <sz val="12"/>
      <color rgb="FF000000"/>
      <name val="VAG Round"/>
      <family val="5"/>
    </font>
    <font>
      <sz val="12"/>
      <color rgb="FF000000"/>
      <name val="Arial"/>
      <family val="5"/>
    </font>
    <font>
      <sz val="12"/>
      <color rgb="FF000000"/>
      <name val="Arial1"/>
      <family val="5"/>
    </font>
    <font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22"/>
      <color theme="1"/>
      <name val="Vag"/>
    </font>
    <font>
      <b/>
      <sz val="12"/>
      <color theme="0"/>
      <name val="Arial1"/>
    </font>
    <font>
      <b/>
      <i/>
      <sz val="12"/>
      <color theme="0"/>
      <name val="Arial1"/>
    </font>
    <font>
      <b/>
      <sz val="14"/>
      <color theme="0"/>
      <name val="Calibri"/>
      <family val="2"/>
      <scheme val="minor"/>
    </font>
    <font>
      <sz val="22"/>
      <color rgb="FFCC2317"/>
      <name val="Vag"/>
    </font>
    <font>
      <b/>
      <sz val="12"/>
      <color rgb="FFCC2317"/>
      <name val="Arial"/>
      <family val="2"/>
    </font>
    <font>
      <b/>
      <sz val="12"/>
      <color rgb="FFCC2317"/>
      <name val="Arial1"/>
    </font>
    <font>
      <b/>
      <sz val="12"/>
      <color rgb="FF26367B"/>
      <name val="Arial1"/>
    </font>
    <font>
      <sz val="12"/>
      <color rgb="FF000000"/>
      <name val="Arial1"/>
      <family val="2"/>
    </font>
    <font>
      <b/>
      <sz val="12"/>
      <name val="Arial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2636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9D329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00000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00000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/>
  </cellStyleXfs>
  <cellXfs count="173">
    <xf numFmtId="0" fontId="0" fillId="0" borderId="0" xfId="0"/>
    <xf numFmtId="0" fontId="3" fillId="0" borderId="0" xfId="0" applyFont="1"/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indent="1"/>
    </xf>
    <xf numFmtId="8" fontId="9" fillId="2" borderId="2" xfId="2" applyNumberFormat="1" applyFont="1" applyFill="1" applyBorder="1" applyAlignment="1">
      <alignment horizontal="right" vertical="center" indent="1"/>
    </xf>
    <xf numFmtId="0" fontId="10" fillId="2" borderId="2" xfId="0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indent="1"/>
    </xf>
    <xf numFmtId="8" fontId="9" fillId="0" borderId="2" xfId="2" applyNumberFormat="1" applyFont="1" applyBorder="1" applyAlignment="1">
      <alignment horizontal="right" vertical="center" inden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indent="1"/>
    </xf>
    <xf numFmtId="8" fontId="13" fillId="0" borderId="2" xfId="2" applyNumberFormat="1" applyFont="1" applyBorder="1" applyAlignment="1">
      <alignment horizontal="right" vertical="center" indent="1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indent="1"/>
    </xf>
    <xf numFmtId="8" fontId="13" fillId="2" borderId="2" xfId="2" applyNumberFormat="1" applyFont="1" applyFill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indent="1"/>
    </xf>
    <xf numFmtId="8" fontId="9" fillId="0" borderId="6" xfId="2" applyNumberFormat="1" applyFont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indent="1"/>
    </xf>
    <xf numFmtId="8" fontId="9" fillId="0" borderId="10" xfId="2" applyNumberFormat="1" applyFont="1" applyBorder="1" applyAlignment="1">
      <alignment horizontal="right" vertical="center" indent="1"/>
    </xf>
    <xf numFmtId="0" fontId="7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indent="1"/>
    </xf>
    <xf numFmtId="8" fontId="9" fillId="0" borderId="12" xfId="2" applyNumberFormat="1" applyFont="1" applyBorder="1" applyAlignment="1">
      <alignment horizontal="right" vertical="center" indent="1"/>
    </xf>
    <xf numFmtId="0" fontId="7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indent="1"/>
    </xf>
    <xf numFmtId="8" fontId="9" fillId="0" borderId="18" xfId="2" applyNumberFormat="1" applyFont="1" applyBorder="1" applyAlignment="1">
      <alignment horizontal="right" vertical="center" indent="1"/>
    </xf>
    <xf numFmtId="0" fontId="8" fillId="2" borderId="2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8" fontId="9" fillId="2" borderId="6" xfId="2" applyNumberFormat="1" applyFont="1" applyFill="1" applyBorder="1" applyAlignment="1">
      <alignment horizontal="right" vertical="center" inden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8" fontId="9" fillId="0" borderId="23" xfId="2" applyNumberFormat="1" applyFont="1" applyBorder="1" applyAlignment="1">
      <alignment horizontal="right" vertical="center" indent="1"/>
    </xf>
    <xf numFmtId="8" fontId="9" fillId="0" borderId="13" xfId="2" applyNumberFormat="1" applyFont="1" applyBorder="1" applyAlignment="1">
      <alignment horizontal="right" vertical="center" indent="1"/>
    </xf>
    <xf numFmtId="0" fontId="7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indent="1"/>
    </xf>
    <xf numFmtId="0" fontId="26" fillId="0" borderId="24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indent="1"/>
    </xf>
    <xf numFmtId="0" fontId="6" fillId="0" borderId="0" xfId="0" applyFont="1"/>
    <xf numFmtId="0" fontId="3" fillId="0" borderId="33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/>
    <xf numFmtId="0" fontId="3" fillId="0" borderId="38" xfId="0" applyFont="1" applyBorder="1"/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0" fontId="3" fillId="0" borderId="43" xfId="0" applyFont="1" applyBorder="1"/>
    <xf numFmtId="0" fontId="3" fillId="0" borderId="37" xfId="0" applyFont="1" applyBorder="1"/>
    <xf numFmtId="0" fontId="3" fillId="0" borderId="45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3" xfId="0" applyFont="1" applyBorder="1"/>
    <xf numFmtId="0" fontId="3" fillId="0" borderId="55" xfId="0" applyFont="1" applyBorder="1"/>
    <xf numFmtId="0" fontId="3" fillId="0" borderId="56" xfId="0" applyFont="1" applyBorder="1"/>
    <xf numFmtId="0" fontId="3" fillId="0" borderId="57" xfId="0" applyFont="1" applyBorder="1"/>
    <xf numFmtId="166" fontId="3" fillId="0" borderId="13" xfId="1" applyNumberFormat="1" applyFont="1" applyBorder="1" applyAlignment="1">
      <alignment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 wrapText="1"/>
    </xf>
    <xf numFmtId="0" fontId="31" fillId="3" borderId="5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" fillId="0" borderId="68" xfId="0" applyFont="1" applyBorder="1"/>
    <xf numFmtId="0" fontId="3" fillId="0" borderId="51" xfId="0" applyFont="1" applyBorder="1"/>
    <xf numFmtId="0" fontId="3" fillId="0" borderId="50" xfId="0" applyFont="1" applyBorder="1"/>
    <xf numFmtId="0" fontId="3" fillId="0" borderId="44" xfId="0" applyFont="1" applyBorder="1"/>
    <xf numFmtId="0" fontId="3" fillId="0" borderId="69" xfId="0" applyFont="1" applyBorder="1"/>
    <xf numFmtId="0" fontId="3" fillId="0" borderId="52" xfId="0" applyFont="1" applyBorder="1"/>
    <xf numFmtId="0" fontId="3" fillId="0" borderId="70" xfId="0" applyFont="1" applyBorder="1"/>
    <xf numFmtId="166" fontId="3" fillId="2" borderId="13" xfId="1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indent="1"/>
    </xf>
    <xf numFmtId="8" fontId="9" fillId="0" borderId="2" xfId="2" applyNumberFormat="1" applyFont="1" applyFill="1" applyBorder="1" applyAlignment="1">
      <alignment horizontal="right" vertical="center" indent="1"/>
    </xf>
    <xf numFmtId="0" fontId="7" fillId="2" borderId="1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left" vertical="center" indent="1"/>
    </xf>
    <xf numFmtId="0" fontId="27" fillId="2" borderId="24" xfId="0" applyFont="1" applyFill="1" applyBorder="1" applyAlignment="1">
      <alignment horizontal="left" vertical="center" indent="1"/>
    </xf>
    <xf numFmtId="0" fontId="10" fillId="2" borderId="24" xfId="0" applyFont="1" applyFill="1" applyBorder="1" applyAlignment="1">
      <alignment horizontal="left" vertical="center" wrapText="1" indent="1"/>
    </xf>
    <xf numFmtId="8" fontId="9" fillId="2" borderId="7" xfId="2" applyNumberFormat="1" applyFont="1" applyFill="1" applyBorder="1" applyAlignment="1">
      <alignment horizontal="right" vertical="center" indent="1"/>
    </xf>
    <xf numFmtId="0" fontId="7" fillId="0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 indent="1"/>
    </xf>
    <xf numFmtId="166" fontId="3" fillId="0" borderId="13" xfId="1" applyNumberFormat="1" applyFont="1" applyFill="1" applyBorder="1" applyAlignment="1">
      <alignment vertical="center"/>
    </xf>
    <xf numFmtId="0" fontId="38" fillId="2" borderId="2" xfId="0" applyFont="1" applyFill="1" applyBorder="1" applyAlignment="1">
      <alignment horizontal="left" vertical="center" indent="1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64" fontId="36" fillId="2" borderId="2" xfId="2" applyFont="1" applyFill="1" applyBorder="1" applyAlignment="1">
      <alignment horizontal="center" vertical="center"/>
    </xf>
    <xf numFmtId="164" fontId="36" fillId="0" borderId="2" xfId="2" applyFont="1" applyBorder="1" applyAlignment="1">
      <alignment horizontal="center" vertical="center"/>
    </xf>
    <xf numFmtId="164" fontId="36" fillId="0" borderId="6" xfId="2" applyFont="1" applyBorder="1" applyAlignment="1">
      <alignment horizontal="center" vertical="center"/>
    </xf>
    <xf numFmtId="164" fontId="36" fillId="0" borderId="5" xfId="2" applyFont="1" applyBorder="1" applyAlignment="1">
      <alignment horizontal="center" vertical="center"/>
    </xf>
    <xf numFmtId="164" fontId="36" fillId="0" borderId="13" xfId="2" applyFont="1" applyBorder="1" applyAlignment="1">
      <alignment horizontal="center" vertical="center"/>
    </xf>
    <xf numFmtId="164" fontId="36" fillId="0" borderId="19" xfId="2" applyFont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165" fontId="35" fillId="2" borderId="2" xfId="2" applyNumberFormat="1" applyFont="1" applyFill="1" applyBorder="1" applyAlignment="1">
      <alignment horizontal="center" vertical="center"/>
    </xf>
    <xf numFmtId="165" fontId="35" fillId="0" borderId="2" xfId="2" applyNumberFormat="1" applyFont="1" applyFill="1" applyBorder="1" applyAlignment="1">
      <alignment horizontal="center" vertical="center"/>
    </xf>
    <xf numFmtId="165" fontId="35" fillId="2" borderId="6" xfId="2" applyNumberFormat="1" applyFont="1" applyFill="1" applyBorder="1" applyAlignment="1">
      <alignment horizontal="center" vertical="center"/>
    </xf>
    <xf numFmtId="165" fontId="35" fillId="0" borderId="13" xfId="2" applyNumberFormat="1" applyFont="1" applyBorder="1" applyAlignment="1">
      <alignment horizontal="center" vertical="center"/>
    </xf>
    <xf numFmtId="165" fontId="35" fillId="0" borderId="11" xfId="2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8" fontId="35" fillId="0" borderId="2" xfId="2" applyNumberFormat="1" applyFont="1" applyBorder="1" applyAlignment="1">
      <alignment horizontal="center" vertical="center"/>
    </xf>
    <xf numFmtId="8" fontId="35" fillId="2" borderId="2" xfId="2" applyNumberFormat="1" applyFont="1" applyFill="1" applyBorder="1" applyAlignment="1">
      <alignment horizontal="center" vertical="center"/>
    </xf>
    <xf numFmtId="164" fontId="35" fillId="2" borderId="2" xfId="2" applyFont="1" applyFill="1" applyBorder="1" applyAlignment="1">
      <alignment horizontal="center" vertical="center"/>
    </xf>
    <xf numFmtId="165" fontId="35" fillId="2" borderId="7" xfId="2" applyNumberFormat="1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54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58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center"/>
    </xf>
    <xf numFmtId="0" fontId="34" fillId="0" borderId="48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right" vertical="center"/>
    </xf>
    <xf numFmtId="166" fontId="4" fillId="4" borderId="13" xfId="0" applyNumberFormat="1" applyFont="1" applyFill="1" applyBorder="1" applyAlignment="1">
      <alignment horizontal="right" vertical="center" wrapText="1"/>
    </xf>
    <xf numFmtId="0" fontId="4" fillId="4" borderId="13" xfId="0" applyFont="1" applyFill="1" applyBorder="1" applyAlignment="1">
      <alignment horizontal="right" vertical="center" wrapText="1"/>
    </xf>
    <xf numFmtId="0" fontId="29" fillId="0" borderId="61" xfId="0" applyFont="1" applyBorder="1" applyAlignment="1">
      <alignment horizontal="right" vertical="center"/>
    </xf>
    <xf numFmtId="0" fontId="29" fillId="0" borderId="64" xfId="0" applyFont="1" applyBorder="1" applyAlignment="1">
      <alignment horizontal="right" vertical="center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14" fillId="2" borderId="6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center" textRotation="90"/>
    </xf>
    <xf numFmtId="0" fontId="14" fillId="2" borderId="7" xfId="0" applyFont="1" applyFill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29" fillId="0" borderId="62" xfId="0" applyFont="1" applyBorder="1" applyAlignment="1">
      <alignment horizontal="right" vertical="center"/>
    </xf>
    <xf numFmtId="0" fontId="29" fillId="0" borderId="65" xfId="0" applyFont="1" applyBorder="1" applyAlignment="1">
      <alignment horizontal="right" vertical="center"/>
    </xf>
    <xf numFmtId="166" fontId="4" fillId="4" borderId="13" xfId="0" applyNumberFormat="1" applyFont="1" applyFill="1" applyBorder="1" applyAlignment="1">
      <alignment horizontal="right" vertical="center"/>
    </xf>
    <xf numFmtId="0" fontId="17" fillId="0" borderId="13" xfId="0" applyFont="1" applyBorder="1" applyAlignment="1">
      <alignment horizontal="center" vertical="center" textRotation="90"/>
    </xf>
    <xf numFmtId="0" fontId="33" fillId="3" borderId="23" xfId="0" applyFont="1" applyFill="1" applyBorder="1" applyAlignment="1">
      <alignment horizontal="right" vertical="center"/>
    </xf>
    <xf numFmtId="0" fontId="33" fillId="3" borderId="51" xfId="0" applyFont="1" applyFill="1" applyBorder="1" applyAlignment="1">
      <alignment horizontal="right" vertical="center"/>
    </xf>
    <xf numFmtId="0" fontId="33" fillId="3" borderId="26" xfId="0" applyFont="1" applyFill="1" applyBorder="1" applyAlignment="1">
      <alignment horizontal="right" vertical="center"/>
    </xf>
    <xf numFmtId="0" fontId="33" fillId="3" borderId="18" xfId="0" applyFont="1" applyFill="1" applyBorder="1" applyAlignment="1">
      <alignment horizontal="right" vertical="center"/>
    </xf>
    <xf numFmtId="0" fontId="33" fillId="3" borderId="22" xfId="0" applyFont="1" applyFill="1" applyBorder="1" applyAlignment="1">
      <alignment horizontal="right" vertical="center"/>
    </xf>
    <xf numFmtId="0" fontId="33" fillId="3" borderId="32" xfId="0" applyFont="1" applyFill="1" applyBorder="1" applyAlignment="1">
      <alignment horizontal="right" vertical="center"/>
    </xf>
    <xf numFmtId="166" fontId="37" fillId="4" borderId="13" xfId="0" applyNumberFormat="1" applyFont="1" applyFill="1" applyBorder="1" applyAlignment="1">
      <alignment horizontal="right" vertical="center" wrapText="1"/>
    </xf>
    <xf numFmtId="0" fontId="37" fillId="4" borderId="13" xfId="0" applyFont="1" applyFill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30" xfId="0" applyFont="1" applyFill="1" applyBorder="1" applyAlignment="1">
      <alignment horizontal="center" vertical="center" textRotation="90"/>
    </xf>
    <xf numFmtId="0" fontId="5" fillId="2" borderId="31" xfId="0" applyFont="1" applyFill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 wrapText="1"/>
    </xf>
    <xf numFmtId="0" fontId="17" fillId="2" borderId="0" xfId="0" applyFont="1" applyFill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</cellXfs>
  <cellStyles count="3">
    <cellStyle name="Euro" xfId="2" xr:uid="{6EF2A54A-2E79-4F2C-991C-902DF3F298D6}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26367B"/>
      <color rgb="FFF9D329"/>
      <color rgb="FFF4F468"/>
      <color rgb="FFCC23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885825</xdr:colOff>
      <xdr:row>8</xdr:row>
      <xdr:rowOff>66126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ADED3A4-A6E3-4487-B592-730CFA7725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6" r="3309"/>
        <a:stretch/>
      </xdr:blipFill>
      <xdr:spPr>
        <a:xfrm>
          <a:off x="0" y="0"/>
          <a:ext cx="10277475" cy="1666326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9</xdr:row>
      <xdr:rowOff>76201</xdr:rowOff>
    </xdr:from>
    <xdr:to>
      <xdr:col>6</xdr:col>
      <xdr:colOff>907953</xdr:colOff>
      <xdr:row>10</xdr:row>
      <xdr:rowOff>104776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33FE480-DAB0-4053-B7CC-79AC6B314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1876426"/>
          <a:ext cx="2317653" cy="2286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3048000</xdr:colOff>
      <xdr:row>1</xdr:row>
      <xdr:rowOff>19050</xdr:rowOff>
    </xdr:from>
    <xdr:to>
      <xdr:col>2</xdr:col>
      <xdr:colOff>4190365</xdr:colOff>
      <xdr:row>5</xdr:row>
      <xdr:rowOff>140970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186FEBE-69AB-4D95-B17E-475E46E293C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219075"/>
          <a:ext cx="1142365" cy="922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A5A5A-CAD3-407B-8121-42EDE63E7821}">
  <dimension ref="A1:T163"/>
  <sheetViews>
    <sheetView tabSelected="1" zoomScaleNormal="100" workbookViewId="0">
      <selection activeCell="M18" sqref="M18"/>
    </sheetView>
  </sheetViews>
  <sheetFormatPr baseColWidth="10" defaultRowHeight="15.75"/>
  <cols>
    <col min="1" max="1" width="11.42578125" style="1"/>
    <col min="2" max="2" width="13" style="1" customWidth="1"/>
    <col min="3" max="3" width="76.85546875" style="1" customWidth="1"/>
    <col min="4" max="4" width="14.42578125" style="1" customWidth="1"/>
    <col min="5" max="5" width="14.42578125" style="108" customWidth="1"/>
    <col min="6" max="6" width="10.7109375" style="108" customWidth="1"/>
    <col min="7" max="7" width="14" style="1" customWidth="1"/>
    <col min="8" max="16384" width="11.42578125" style="1"/>
  </cols>
  <sheetData>
    <row r="1" spans="1:20">
      <c r="A1" s="47"/>
      <c r="B1" s="47"/>
      <c r="C1" s="47"/>
      <c r="D1" s="47"/>
      <c r="E1" s="85"/>
      <c r="F1" s="85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>
      <c r="A2" s="47"/>
      <c r="B2" s="47"/>
      <c r="C2" s="47"/>
      <c r="D2" s="47"/>
      <c r="E2" s="85"/>
      <c r="F2" s="85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>
      <c r="A3" s="47"/>
      <c r="B3" s="47"/>
      <c r="C3" s="47"/>
      <c r="D3" s="47"/>
      <c r="E3" s="85"/>
      <c r="F3" s="85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>
      <c r="A4" s="47"/>
      <c r="B4" s="47"/>
      <c r="C4" s="47"/>
      <c r="D4" s="47"/>
      <c r="E4" s="85"/>
      <c r="F4" s="85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>
      <c r="A5" s="47"/>
      <c r="B5" s="47"/>
      <c r="C5" s="47"/>
      <c r="D5" s="47"/>
      <c r="E5" s="85"/>
      <c r="F5" s="85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>
      <c r="A6" s="47"/>
      <c r="B6" s="47"/>
      <c r="C6" s="47"/>
      <c r="D6" s="47"/>
      <c r="E6" s="85"/>
      <c r="F6" s="85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>
      <c r="A7" s="47"/>
      <c r="B7" s="47"/>
      <c r="C7" s="120" t="s">
        <v>137</v>
      </c>
      <c r="D7" s="121"/>
      <c r="E7" s="122"/>
      <c r="F7" s="85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>
      <c r="A8" s="47"/>
      <c r="B8" s="47"/>
      <c r="C8" s="123"/>
      <c r="D8" s="124"/>
      <c r="E8" s="125"/>
      <c r="F8" s="85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>
      <c r="A9" s="47"/>
      <c r="B9" s="47"/>
      <c r="C9" s="123"/>
      <c r="D9" s="124"/>
      <c r="E9" s="125"/>
      <c r="F9" s="85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0">
      <c r="A10" s="47"/>
      <c r="B10" s="47"/>
      <c r="C10" s="126"/>
      <c r="D10" s="127"/>
      <c r="E10" s="128"/>
      <c r="F10" s="85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0">
      <c r="A11" s="42"/>
      <c r="B11" s="42"/>
      <c r="C11" s="42"/>
      <c r="D11" s="42"/>
      <c r="E11" s="86"/>
      <c r="F11" s="86"/>
      <c r="G11" s="50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0">
      <c r="A12" s="132" t="s">
        <v>86</v>
      </c>
      <c r="B12" s="150"/>
      <c r="C12" s="135"/>
      <c r="D12" s="132" t="s">
        <v>77</v>
      </c>
      <c r="E12" s="134"/>
      <c r="F12" s="134"/>
      <c r="G12" s="135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0">
      <c r="A13" s="133"/>
      <c r="B13" s="151"/>
      <c r="C13" s="137"/>
      <c r="D13" s="133"/>
      <c r="E13" s="136"/>
      <c r="F13" s="136"/>
      <c r="G13" s="13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0">
      <c r="A14" s="132" t="s">
        <v>87</v>
      </c>
      <c r="B14" s="150"/>
      <c r="C14" s="135"/>
      <c r="D14" s="132" t="s">
        <v>78</v>
      </c>
      <c r="E14" s="134"/>
      <c r="F14" s="134"/>
      <c r="G14" s="135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>
      <c r="A15" s="133"/>
      <c r="B15" s="151"/>
      <c r="C15" s="137"/>
      <c r="D15" s="133"/>
      <c r="E15" s="136"/>
      <c r="F15" s="136"/>
      <c r="G15" s="13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>
      <c r="A16" s="48"/>
      <c r="B16" s="53"/>
      <c r="C16" s="53"/>
      <c r="E16" s="87"/>
      <c r="F16" s="87"/>
      <c r="G16" s="52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1:20">
      <c r="B17" s="39"/>
      <c r="C17" s="49"/>
      <c r="D17" s="41"/>
      <c r="E17" s="88"/>
      <c r="F17" s="110"/>
      <c r="G17" s="55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pans="1:20" ht="31.5">
      <c r="A18" s="40"/>
      <c r="B18" s="57" t="s">
        <v>0</v>
      </c>
      <c r="C18" s="58" t="s">
        <v>1</v>
      </c>
      <c r="D18" s="59" t="s">
        <v>82</v>
      </c>
      <c r="E18" s="59" t="s">
        <v>3</v>
      </c>
      <c r="F18" s="60" t="s">
        <v>4</v>
      </c>
      <c r="G18" s="61" t="s">
        <v>5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1:20">
      <c r="A19" s="138" t="s">
        <v>20</v>
      </c>
      <c r="B19" s="2">
        <v>12426</v>
      </c>
      <c r="C19" s="3" t="s">
        <v>114</v>
      </c>
      <c r="D19" s="4">
        <v>28.7</v>
      </c>
      <c r="E19" s="89">
        <f t="shared" ref="E19:E39" si="0">D19*0.95</f>
        <v>27.264999999999997</v>
      </c>
      <c r="F19" s="111"/>
      <c r="G19" s="72">
        <f>E19*F19</f>
        <v>0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0">
      <c r="A20" s="138"/>
      <c r="B20" s="2">
        <v>12425</v>
      </c>
      <c r="C20" s="84" t="s">
        <v>115</v>
      </c>
      <c r="D20" s="4">
        <v>28.7</v>
      </c>
      <c r="E20" s="89">
        <f t="shared" si="0"/>
        <v>27.264999999999997</v>
      </c>
      <c r="F20" s="111"/>
      <c r="G20" s="72">
        <f t="shared" ref="G20:G67" si="1">E20*F20</f>
        <v>0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>
      <c r="A21" s="138"/>
      <c r="B21" s="2">
        <v>12428</v>
      </c>
      <c r="C21" s="84" t="s">
        <v>116</v>
      </c>
      <c r="D21" s="4">
        <v>28.7</v>
      </c>
      <c r="E21" s="89">
        <f t="shared" si="0"/>
        <v>27.264999999999997</v>
      </c>
      <c r="F21" s="111"/>
      <c r="G21" s="72">
        <f t="shared" si="1"/>
        <v>0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pans="1:20">
      <c r="A22" s="138"/>
      <c r="B22" s="2">
        <v>12427</v>
      </c>
      <c r="C22" s="84" t="s">
        <v>117</v>
      </c>
      <c r="D22" s="4">
        <v>28.7</v>
      </c>
      <c r="E22" s="89">
        <f t="shared" si="0"/>
        <v>27.264999999999997</v>
      </c>
      <c r="F22" s="111"/>
      <c r="G22" s="72">
        <f t="shared" si="1"/>
        <v>0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0">
      <c r="A23" s="138"/>
      <c r="B23" s="2">
        <v>12509</v>
      </c>
      <c r="C23" s="5" t="s">
        <v>118</v>
      </c>
      <c r="D23" s="4">
        <v>114.8</v>
      </c>
      <c r="E23" s="89">
        <f t="shared" si="0"/>
        <v>109.05999999999999</v>
      </c>
      <c r="F23" s="111"/>
      <c r="G23" s="72">
        <f t="shared" si="1"/>
        <v>0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0">
      <c r="A24" s="138"/>
      <c r="B24" s="2">
        <v>12436</v>
      </c>
      <c r="C24" s="84" t="s">
        <v>119</v>
      </c>
      <c r="D24" s="4">
        <v>23.2</v>
      </c>
      <c r="E24" s="89">
        <f t="shared" si="0"/>
        <v>22.04</v>
      </c>
      <c r="F24" s="111"/>
      <c r="G24" s="72">
        <f t="shared" si="1"/>
        <v>0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>
      <c r="A25" s="138"/>
      <c r="B25" s="2">
        <v>12435</v>
      </c>
      <c r="C25" s="84" t="s">
        <v>120</v>
      </c>
      <c r="D25" s="4">
        <v>23.2</v>
      </c>
      <c r="E25" s="89">
        <f t="shared" si="0"/>
        <v>22.04</v>
      </c>
      <c r="F25" s="111"/>
      <c r="G25" s="72">
        <f t="shared" si="1"/>
        <v>0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>
      <c r="A26" s="138"/>
      <c r="B26" s="2">
        <v>12438</v>
      </c>
      <c r="C26" s="84" t="s">
        <v>121</v>
      </c>
      <c r="D26" s="4">
        <v>23.2</v>
      </c>
      <c r="E26" s="89">
        <f t="shared" si="0"/>
        <v>22.04</v>
      </c>
      <c r="F26" s="111"/>
      <c r="G26" s="72">
        <f t="shared" si="1"/>
        <v>0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>
      <c r="A27" s="138"/>
      <c r="B27" s="2">
        <v>12437</v>
      </c>
      <c r="C27" s="84" t="s">
        <v>122</v>
      </c>
      <c r="D27" s="4">
        <v>23.2</v>
      </c>
      <c r="E27" s="89">
        <f t="shared" si="0"/>
        <v>22.04</v>
      </c>
      <c r="F27" s="111"/>
      <c r="G27" s="72">
        <f t="shared" si="1"/>
        <v>0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>
      <c r="A28" s="138"/>
      <c r="B28" s="2">
        <v>12508</v>
      </c>
      <c r="C28" s="5" t="s">
        <v>123</v>
      </c>
      <c r="D28" s="4">
        <v>92.8</v>
      </c>
      <c r="E28" s="89">
        <f t="shared" si="0"/>
        <v>88.16</v>
      </c>
      <c r="F28" s="111"/>
      <c r="G28" s="72">
        <f t="shared" si="1"/>
        <v>0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pans="1:20">
      <c r="A29" s="139" t="s">
        <v>76</v>
      </c>
      <c r="B29" s="6">
        <v>12502</v>
      </c>
      <c r="C29" s="7" t="s">
        <v>125</v>
      </c>
      <c r="D29" s="8">
        <v>16.559999999999999</v>
      </c>
      <c r="E29" s="90">
        <f t="shared" si="0"/>
        <v>15.731999999999998</v>
      </c>
      <c r="F29" s="111"/>
      <c r="G29" s="56">
        <f t="shared" si="1"/>
        <v>0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pans="1:20">
      <c r="A30" s="139"/>
      <c r="B30" s="6">
        <v>12503</v>
      </c>
      <c r="C30" s="7" t="s">
        <v>126</v>
      </c>
      <c r="D30" s="8">
        <v>16.559999999999999</v>
      </c>
      <c r="E30" s="90">
        <f t="shared" si="0"/>
        <v>15.731999999999998</v>
      </c>
      <c r="F30" s="111"/>
      <c r="G30" s="56">
        <f t="shared" si="1"/>
        <v>0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pans="1:20">
      <c r="A31" s="139"/>
      <c r="B31" s="6">
        <v>12506</v>
      </c>
      <c r="C31" s="7" t="s">
        <v>127</v>
      </c>
      <c r="D31" s="8">
        <v>16.559999999999999</v>
      </c>
      <c r="E31" s="90">
        <f t="shared" si="0"/>
        <v>15.731999999999998</v>
      </c>
      <c r="F31" s="111"/>
      <c r="G31" s="56">
        <f t="shared" si="1"/>
        <v>0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>
      <c r="A32" s="139"/>
      <c r="B32" s="6">
        <v>12524</v>
      </c>
      <c r="C32" s="7" t="s">
        <v>128</v>
      </c>
      <c r="D32" s="8">
        <v>16.559999999999999</v>
      </c>
      <c r="E32" s="90">
        <f t="shared" si="0"/>
        <v>15.731999999999998</v>
      </c>
      <c r="F32" s="111"/>
      <c r="G32" s="56">
        <f t="shared" si="1"/>
        <v>0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pans="1:20">
      <c r="A33" s="139"/>
      <c r="B33" s="9">
        <v>12504</v>
      </c>
      <c r="C33" s="10" t="s">
        <v>129</v>
      </c>
      <c r="D33" s="8">
        <v>16.559999999999999</v>
      </c>
      <c r="E33" s="90">
        <f t="shared" si="0"/>
        <v>15.731999999999998</v>
      </c>
      <c r="F33" s="112"/>
      <c r="G33" s="56">
        <f t="shared" si="1"/>
        <v>0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>
      <c r="A34" s="139"/>
      <c r="B34" s="9">
        <v>12505</v>
      </c>
      <c r="C34" s="10" t="s">
        <v>136</v>
      </c>
      <c r="D34" s="8">
        <v>16.559999999999999</v>
      </c>
      <c r="E34" s="90">
        <f>D34*0.95</f>
        <v>15.731999999999998</v>
      </c>
      <c r="F34" s="112"/>
      <c r="G34" s="56">
        <f t="shared" si="1"/>
        <v>0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>
      <c r="A35" s="139"/>
      <c r="B35" s="6">
        <v>12502</v>
      </c>
      <c r="C35" s="7" t="s">
        <v>130</v>
      </c>
      <c r="D35" s="8">
        <v>12.38</v>
      </c>
      <c r="E35" s="90">
        <f t="shared" si="0"/>
        <v>11.761000000000001</v>
      </c>
      <c r="F35" s="111"/>
      <c r="G35" s="56">
        <f t="shared" ref="G35:G40" si="2">E35*F35</f>
        <v>0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</row>
    <row r="36" spans="1:20">
      <c r="A36" s="139"/>
      <c r="B36" s="6">
        <v>12503</v>
      </c>
      <c r="C36" s="7" t="s">
        <v>131</v>
      </c>
      <c r="D36" s="8">
        <v>12.38</v>
      </c>
      <c r="E36" s="90">
        <f t="shared" si="0"/>
        <v>11.761000000000001</v>
      </c>
      <c r="F36" s="111"/>
      <c r="G36" s="56">
        <f t="shared" si="2"/>
        <v>0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1:20">
      <c r="A37" s="139"/>
      <c r="B37" s="6">
        <v>12506</v>
      </c>
      <c r="C37" s="7" t="s">
        <v>132</v>
      </c>
      <c r="D37" s="8">
        <v>12.38</v>
      </c>
      <c r="E37" s="90">
        <f t="shared" si="0"/>
        <v>11.761000000000001</v>
      </c>
      <c r="F37" s="111"/>
      <c r="G37" s="56">
        <f t="shared" si="2"/>
        <v>0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1:20">
      <c r="A38" s="139"/>
      <c r="B38" s="6">
        <v>12524</v>
      </c>
      <c r="C38" s="7" t="s">
        <v>133</v>
      </c>
      <c r="D38" s="8">
        <v>12.38</v>
      </c>
      <c r="E38" s="90">
        <f t="shared" si="0"/>
        <v>11.761000000000001</v>
      </c>
      <c r="F38" s="111"/>
      <c r="G38" s="56">
        <f t="shared" si="2"/>
        <v>0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1:20">
      <c r="A39" s="139"/>
      <c r="B39" s="9">
        <v>12504</v>
      </c>
      <c r="C39" s="10" t="s">
        <v>134</v>
      </c>
      <c r="D39" s="8">
        <v>12.38</v>
      </c>
      <c r="E39" s="90">
        <f t="shared" si="0"/>
        <v>11.761000000000001</v>
      </c>
      <c r="F39" s="112"/>
      <c r="G39" s="56">
        <f t="shared" si="2"/>
        <v>0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</row>
    <row r="40" spans="1:20">
      <c r="A40" s="139"/>
      <c r="B40" s="9">
        <v>12505</v>
      </c>
      <c r="C40" s="10" t="s">
        <v>135</v>
      </c>
      <c r="D40" s="8">
        <v>12.38</v>
      </c>
      <c r="E40" s="90">
        <f>D40*0.95</f>
        <v>11.761000000000001</v>
      </c>
      <c r="F40" s="112"/>
      <c r="G40" s="56">
        <f t="shared" si="2"/>
        <v>0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</row>
    <row r="41" spans="1:20">
      <c r="A41" s="139"/>
      <c r="B41" s="9">
        <v>12507</v>
      </c>
      <c r="C41" s="10" t="s">
        <v>88</v>
      </c>
      <c r="D41" s="11">
        <v>26.06</v>
      </c>
      <c r="E41" s="90">
        <f t="shared" ref="E41:E42" si="3">D41*0.95</f>
        <v>24.756999999999998</v>
      </c>
      <c r="F41" s="112"/>
      <c r="G41" s="56">
        <f t="shared" si="1"/>
        <v>0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>
      <c r="A42" s="139"/>
      <c r="B42" s="9">
        <v>12501</v>
      </c>
      <c r="C42" s="10" t="s">
        <v>124</v>
      </c>
      <c r="D42" s="11">
        <v>8.26</v>
      </c>
      <c r="E42" s="90">
        <f t="shared" si="3"/>
        <v>7.8469999999999995</v>
      </c>
      <c r="F42" s="112"/>
      <c r="G42" s="56">
        <f t="shared" si="1"/>
        <v>0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>
      <c r="A43" s="140" t="s">
        <v>6</v>
      </c>
      <c r="B43" s="12">
        <v>12523</v>
      </c>
      <c r="C43" s="13" t="s">
        <v>89</v>
      </c>
      <c r="D43" s="14">
        <v>19.899999999999999</v>
      </c>
      <c r="E43" s="89">
        <v>18.91</v>
      </c>
      <c r="F43" s="112"/>
      <c r="G43" s="72">
        <f t="shared" si="1"/>
        <v>0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spans="1:20">
      <c r="A44" s="140"/>
      <c r="B44" s="2">
        <v>12522</v>
      </c>
      <c r="C44" s="5" t="s">
        <v>90</v>
      </c>
      <c r="D44" s="4">
        <v>19.899999999999999</v>
      </c>
      <c r="E44" s="89">
        <v>18.91</v>
      </c>
      <c r="F44" s="111"/>
      <c r="G44" s="72">
        <f t="shared" si="1"/>
        <v>0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</row>
    <row r="45" spans="1:20">
      <c r="A45" s="140"/>
      <c r="B45" s="2">
        <v>12520</v>
      </c>
      <c r="C45" s="5" t="s">
        <v>91</v>
      </c>
      <c r="D45" s="4">
        <v>19.899999999999999</v>
      </c>
      <c r="E45" s="89">
        <v>18.91</v>
      </c>
      <c r="F45" s="111"/>
      <c r="G45" s="72">
        <f t="shared" si="1"/>
        <v>0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</row>
    <row r="46" spans="1:20">
      <c r="A46" s="140"/>
      <c r="B46" s="2">
        <v>12518</v>
      </c>
      <c r="C46" s="5" t="s">
        <v>92</v>
      </c>
      <c r="D46" s="4">
        <v>19.899999999999999</v>
      </c>
      <c r="E46" s="89">
        <v>18.91</v>
      </c>
      <c r="F46" s="111"/>
      <c r="G46" s="72">
        <f t="shared" si="1"/>
        <v>0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</row>
    <row r="47" spans="1:20">
      <c r="A47" s="140"/>
      <c r="B47" s="2">
        <v>12519</v>
      </c>
      <c r="C47" s="5" t="s">
        <v>93</v>
      </c>
      <c r="D47" s="4">
        <v>15</v>
      </c>
      <c r="E47" s="89">
        <v>14.25</v>
      </c>
      <c r="F47" s="111"/>
      <c r="G47" s="72">
        <f t="shared" si="1"/>
        <v>0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</row>
    <row r="48" spans="1:20">
      <c r="A48" s="140"/>
      <c r="B48" s="2">
        <v>12517</v>
      </c>
      <c r="C48" s="5" t="s">
        <v>94</v>
      </c>
      <c r="D48" s="4">
        <v>19.899999999999999</v>
      </c>
      <c r="E48" s="89">
        <v>18.91</v>
      </c>
      <c r="F48" s="111"/>
      <c r="G48" s="72">
        <f t="shared" si="1"/>
        <v>0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</row>
    <row r="49" spans="1:20">
      <c r="A49" s="140"/>
      <c r="B49" s="2">
        <v>12521</v>
      </c>
      <c r="C49" s="5" t="s">
        <v>95</v>
      </c>
      <c r="D49" s="4">
        <v>19.899999999999999</v>
      </c>
      <c r="E49" s="89">
        <v>18.91</v>
      </c>
      <c r="F49" s="111"/>
      <c r="G49" s="72">
        <f t="shared" si="1"/>
        <v>0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</row>
    <row r="50" spans="1:20">
      <c r="A50" s="140"/>
      <c r="B50" s="2">
        <v>12510</v>
      </c>
      <c r="C50" s="5" t="s">
        <v>96</v>
      </c>
      <c r="D50" s="4">
        <v>35</v>
      </c>
      <c r="E50" s="89">
        <v>33.25</v>
      </c>
      <c r="F50" s="111"/>
      <c r="G50" s="72">
        <f t="shared" si="1"/>
        <v>0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>
      <c r="A51" s="141"/>
      <c r="B51" s="2">
        <v>12511</v>
      </c>
      <c r="C51" s="5" t="s">
        <v>97</v>
      </c>
      <c r="D51" s="4">
        <v>35</v>
      </c>
      <c r="E51" s="89">
        <v>33.25</v>
      </c>
      <c r="F51" s="111"/>
      <c r="G51" s="72">
        <f t="shared" si="1"/>
        <v>0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</row>
    <row r="52" spans="1:20">
      <c r="A52" s="142" t="s">
        <v>21</v>
      </c>
      <c r="B52" s="15">
        <v>12516</v>
      </c>
      <c r="C52" s="7" t="s">
        <v>98</v>
      </c>
      <c r="D52" s="8">
        <v>19.899999999999999</v>
      </c>
      <c r="E52" s="90">
        <v>18.91</v>
      </c>
      <c r="F52" s="111"/>
      <c r="G52" s="56">
        <f t="shared" si="1"/>
        <v>0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</row>
    <row r="53" spans="1:20">
      <c r="A53" s="143"/>
      <c r="B53" s="15">
        <v>12515</v>
      </c>
      <c r="C53" s="7" t="s">
        <v>99</v>
      </c>
      <c r="D53" s="8">
        <v>19.899999999999999</v>
      </c>
      <c r="E53" s="90">
        <v>18.91</v>
      </c>
      <c r="F53" s="111"/>
      <c r="G53" s="56">
        <f t="shared" si="1"/>
        <v>0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</row>
    <row r="54" spans="1:20">
      <c r="A54" s="143"/>
      <c r="B54" s="15">
        <v>12514</v>
      </c>
      <c r="C54" s="7" t="s">
        <v>100</v>
      </c>
      <c r="D54" s="8">
        <v>19.899999999999999</v>
      </c>
      <c r="E54" s="90">
        <v>18.91</v>
      </c>
      <c r="F54" s="111"/>
      <c r="G54" s="56">
        <f t="shared" si="1"/>
        <v>0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</row>
    <row r="55" spans="1:20">
      <c r="A55" s="143"/>
      <c r="B55" s="15">
        <v>12513</v>
      </c>
      <c r="C55" s="7" t="s">
        <v>101</v>
      </c>
      <c r="D55" s="8">
        <v>19.899999999999999</v>
      </c>
      <c r="E55" s="90">
        <v>18.91</v>
      </c>
      <c r="F55" s="111"/>
      <c r="G55" s="56">
        <f t="shared" si="1"/>
        <v>0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</row>
    <row r="56" spans="1:20">
      <c r="A56" s="143"/>
      <c r="B56" s="15">
        <v>12512</v>
      </c>
      <c r="C56" s="7" t="s">
        <v>102</v>
      </c>
      <c r="D56" s="8">
        <v>19.899999999999999</v>
      </c>
      <c r="E56" s="90">
        <v>18.91</v>
      </c>
      <c r="F56" s="111"/>
      <c r="G56" s="56">
        <f t="shared" si="1"/>
        <v>0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</row>
    <row r="57" spans="1:20">
      <c r="A57" s="144" t="s">
        <v>7</v>
      </c>
      <c r="B57" s="2">
        <v>12500</v>
      </c>
      <c r="C57" s="16" t="s">
        <v>103</v>
      </c>
      <c r="D57" s="4">
        <v>19.5</v>
      </c>
      <c r="E57" s="89">
        <v>18.53</v>
      </c>
      <c r="F57" s="113"/>
      <c r="G57" s="72">
        <f t="shared" si="1"/>
        <v>0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</row>
    <row r="58" spans="1:20">
      <c r="A58" s="145"/>
      <c r="B58" s="2">
        <v>12498</v>
      </c>
      <c r="C58" s="16" t="s">
        <v>104</v>
      </c>
      <c r="D58" s="4">
        <v>12.5</v>
      </c>
      <c r="E58" s="89">
        <v>11.88</v>
      </c>
      <c r="F58" s="113"/>
      <c r="G58" s="72">
        <f t="shared" si="1"/>
        <v>0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</row>
    <row r="59" spans="1:20">
      <c r="A59" s="146"/>
      <c r="B59" s="2">
        <v>12499</v>
      </c>
      <c r="C59" s="16" t="s">
        <v>105</v>
      </c>
      <c r="D59" s="4">
        <v>28</v>
      </c>
      <c r="E59" s="89">
        <v>26.6</v>
      </c>
      <c r="F59" s="113"/>
      <c r="G59" s="72">
        <f t="shared" si="1"/>
        <v>0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</row>
    <row r="60" spans="1:20">
      <c r="A60" s="147" t="s">
        <v>8</v>
      </c>
      <c r="B60" s="15">
        <v>12492</v>
      </c>
      <c r="C60" s="7" t="s">
        <v>106</v>
      </c>
      <c r="D60" s="8">
        <v>29.9</v>
      </c>
      <c r="E60" s="90">
        <v>28.41</v>
      </c>
      <c r="F60" s="111"/>
      <c r="G60" s="56">
        <f t="shared" si="1"/>
        <v>0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</row>
    <row r="61" spans="1:20">
      <c r="A61" s="148"/>
      <c r="B61" s="15">
        <v>12493</v>
      </c>
      <c r="C61" s="7" t="s">
        <v>107</v>
      </c>
      <c r="D61" s="8">
        <v>29.9</v>
      </c>
      <c r="E61" s="90">
        <v>28.41</v>
      </c>
      <c r="F61" s="111"/>
      <c r="G61" s="56">
        <f t="shared" si="1"/>
        <v>0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</row>
    <row r="62" spans="1:20">
      <c r="A62" s="148"/>
      <c r="B62" s="15">
        <v>12526</v>
      </c>
      <c r="C62" s="7" t="s">
        <v>108</v>
      </c>
      <c r="D62" s="8">
        <v>29.9</v>
      </c>
      <c r="E62" s="90">
        <v>28.41</v>
      </c>
      <c r="F62" s="111"/>
      <c r="G62" s="56">
        <f t="shared" si="1"/>
        <v>0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0">
      <c r="A63" s="148"/>
      <c r="B63" s="15">
        <v>12494</v>
      </c>
      <c r="C63" s="7" t="s">
        <v>109</v>
      </c>
      <c r="D63" s="8">
        <v>24.9</v>
      </c>
      <c r="E63" s="90">
        <v>23.66</v>
      </c>
      <c r="F63" s="111"/>
      <c r="G63" s="56">
        <f t="shared" si="1"/>
        <v>0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0">
      <c r="A64" s="148"/>
      <c r="B64" s="15">
        <v>12525</v>
      </c>
      <c r="C64" s="7" t="s">
        <v>110</v>
      </c>
      <c r="D64" s="17">
        <v>29.9</v>
      </c>
      <c r="E64" s="91">
        <v>28.41</v>
      </c>
      <c r="F64" s="114"/>
      <c r="G64" s="56">
        <f t="shared" si="1"/>
        <v>0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</row>
    <row r="65" spans="1:20">
      <c r="A65" s="148"/>
      <c r="B65" s="18">
        <v>12496</v>
      </c>
      <c r="C65" s="19" t="s">
        <v>111</v>
      </c>
      <c r="D65" s="20">
        <v>24.9</v>
      </c>
      <c r="E65" s="92">
        <v>23.66</v>
      </c>
      <c r="F65" s="115"/>
      <c r="G65" s="56">
        <f t="shared" si="1"/>
        <v>0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</row>
    <row r="66" spans="1:20">
      <c r="A66" s="148"/>
      <c r="B66" s="21">
        <v>12497</v>
      </c>
      <c r="C66" s="22" t="s">
        <v>112</v>
      </c>
      <c r="D66" s="23">
        <v>29.9</v>
      </c>
      <c r="E66" s="93">
        <v>28.41</v>
      </c>
      <c r="F66" s="116"/>
      <c r="G66" s="56">
        <f t="shared" si="1"/>
        <v>0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</row>
    <row r="67" spans="1:20">
      <c r="A67" s="149"/>
      <c r="B67" s="24">
        <v>12495</v>
      </c>
      <c r="C67" s="25" t="s">
        <v>113</v>
      </c>
      <c r="D67" s="26">
        <v>24.9</v>
      </c>
      <c r="E67" s="94">
        <v>23.66</v>
      </c>
      <c r="F67" s="117"/>
      <c r="G67" s="56">
        <f t="shared" si="1"/>
        <v>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</row>
    <row r="68" spans="1:20">
      <c r="A68" s="66"/>
      <c r="B68" s="67"/>
      <c r="C68" s="67"/>
      <c r="D68" s="129" t="s">
        <v>9</v>
      </c>
      <c r="E68" s="129"/>
      <c r="F68" s="129"/>
      <c r="G68" s="152">
        <f>SUM(G19:G67)</f>
        <v>0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</row>
    <row r="69" spans="1:20">
      <c r="A69" s="54"/>
      <c r="B69" s="42"/>
      <c r="C69" s="70"/>
      <c r="D69" s="129"/>
      <c r="E69" s="129"/>
      <c r="F69" s="129"/>
      <c r="G69" s="129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</row>
    <row r="70" spans="1:20">
      <c r="B70" s="68"/>
      <c r="C70" s="68"/>
      <c r="D70" s="45"/>
      <c r="E70" s="95"/>
      <c r="G70" s="44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</row>
    <row r="71" spans="1:20" ht="31.5">
      <c r="A71" s="43"/>
      <c r="B71" s="57" t="s">
        <v>0</v>
      </c>
      <c r="C71" s="57" t="s">
        <v>1</v>
      </c>
      <c r="D71" s="62" t="s">
        <v>2</v>
      </c>
      <c r="E71" s="59" t="s">
        <v>3</v>
      </c>
      <c r="F71" s="63" t="s">
        <v>4</v>
      </c>
      <c r="G71" s="61" t="s">
        <v>5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</row>
    <row r="72" spans="1:20" ht="15" customHeight="1">
      <c r="A72" s="153" t="s">
        <v>22</v>
      </c>
      <c r="B72" s="27">
        <v>7260</v>
      </c>
      <c r="C72" s="5" t="s">
        <v>83</v>
      </c>
      <c r="D72" s="4">
        <v>129.94999999999999</v>
      </c>
      <c r="E72" s="96">
        <v>114.36</v>
      </c>
      <c r="F72" s="111"/>
      <c r="G72" s="72">
        <f>F72*E72</f>
        <v>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</row>
    <row r="73" spans="1:20">
      <c r="A73" s="153"/>
      <c r="B73" s="27">
        <v>7262</v>
      </c>
      <c r="C73" s="5" t="s">
        <v>84</v>
      </c>
      <c r="D73" s="4">
        <v>129.94999999999999</v>
      </c>
      <c r="E73" s="96">
        <v>114.36</v>
      </c>
      <c r="F73" s="111"/>
      <c r="G73" s="72">
        <f t="shared" ref="G73:G83" si="4">F73*E73</f>
        <v>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pans="1:20">
      <c r="A74" s="153"/>
      <c r="B74" s="27">
        <v>7263</v>
      </c>
      <c r="C74" s="5" t="s">
        <v>85</v>
      </c>
      <c r="D74" s="4">
        <v>129.94999999999999</v>
      </c>
      <c r="E74" s="96">
        <v>114.36</v>
      </c>
      <c r="F74" s="111"/>
      <c r="G74" s="72">
        <f t="shared" si="4"/>
        <v>0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0">
      <c r="A75" s="153"/>
      <c r="B75" s="73">
        <v>7256</v>
      </c>
      <c r="C75" s="74" t="s">
        <v>23</v>
      </c>
      <c r="D75" s="75">
        <v>169.95</v>
      </c>
      <c r="E75" s="97">
        <v>149.56</v>
      </c>
      <c r="F75" s="111"/>
      <c r="G75" s="83">
        <f t="shared" si="4"/>
        <v>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pans="1:20">
      <c r="A76" s="153"/>
      <c r="B76" s="73">
        <v>7258</v>
      </c>
      <c r="C76" s="74" t="s">
        <v>24</v>
      </c>
      <c r="D76" s="75">
        <v>169.95</v>
      </c>
      <c r="E76" s="97">
        <v>149.56</v>
      </c>
      <c r="F76" s="111"/>
      <c r="G76" s="56">
        <f t="shared" si="4"/>
        <v>0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</row>
    <row r="77" spans="1:20">
      <c r="A77" s="153"/>
      <c r="B77" s="73">
        <v>7259</v>
      </c>
      <c r="C77" s="74" t="s">
        <v>25</v>
      </c>
      <c r="D77" s="75">
        <v>169.95</v>
      </c>
      <c r="E77" s="97">
        <v>149.56</v>
      </c>
      <c r="F77" s="111"/>
      <c r="G77" s="56">
        <f t="shared" si="4"/>
        <v>0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pans="1:20">
      <c r="A78" s="153"/>
      <c r="B78" s="27">
        <v>7248</v>
      </c>
      <c r="C78" s="5" t="s">
        <v>26</v>
      </c>
      <c r="D78" s="4">
        <v>199.95</v>
      </c>
      <c r="E78" s="96">
        <v>175.96</v>
      </c>
      <c r="F78" s="111"/>
      <c r="G78" s="72">
        <f t="shared" si="4"/>
        <v>0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</row>
    <row r="79" spans="1:20">
      <c r="A79" s="153"/>
      <c r="B79" s="27">
        <v>7554</v>
      </c>
      <c r="C79" s="5" t="s">
        <v>27</v>
      </c>
      <c r="D79" s="4">
        <v>199.95</v>
      </c>
      <c r="E79" s="96">
        <v>175.96</v>
      </c>
      <c r="F79" s="111"/>
      <c r="G79" s="72">
        <f t="shared" si="4"/>
        <v>0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</row>
    <row r="80" spans="1:20">
      <c r="A80" s="153"/>
      <c r="B80" s="28">
        <v>7255</v>
      </c>
      <c r="C80" s="5" t="s">
        <v>28</v>
      </c>
      <c r="D80" s="29">
        <v>199.95</v>
      </c>
      <c r="E80" s="98">
        <v>175.96</v>
      </c>
      <c r="F80" s="111"/>
      <c r="G80" s="72">
        <f t="shared" si="4"/>
        <v>0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</row>
    <row r="81" spans="1:20">
      <c r="A81" s="153"/>
      <c r="B81" s="30">
        <v>7096</v>
      </c>
      <c r="C81" s="22" t="s">
        <v>80</v>
      </c>
      <c r="D81" s="23">
        <v>154.94999999999999</v>
      </c>
      <c r="E81" s="99">
        <v>136.36000000000001</v>
      </c>
      <c r="F81" s="116"/>
      <c r="G81" s="56">
        <f t="shared" si="4"/>
        <v>0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</row>
    <row r="82" spans="1:20">
      <c r="A82" s="153"/>
      <c r="B82" s="31">
        <v>7298</v>
      </c>
      <c r="C82" s="22" t="s">
        <v>29</v>
      </c>
      <c r="D82" s="32">
        <v>164.95</v>
      </c>
      <c r="E82" s="100">
        <v>145.16</v>
      </c>
      <c r="F82" s="116"/>
      <c r="G82" s="56">
        <f t="shared" si="4"/>
        <v>0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</row>
    <row r="83" spans="1:20">
      <c r="A83" s="153"/>
      <c r="B83" s="30">
        <v>7297</v>
      </c>
      <c r="C83" s="25" t="s">
        <v>30</v>
      </c>
      <c r="D83" s="33">
        <v>139.94999999999999</v>
      </c>
      <c r="E83" s="99">
        <v>123.16</v>
      </c>
      <c r="F83" s="118"/>
      <c r="G83" s="56">
        <f t="shared" si="4"/>
        <v>0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</row>
    <row r="84" spans="1:20">
      <c r="A84" s="66"/>
      <c r="B84" s="67"/>
      <c r="C84" s="67"/>
      <c r="D84" s="129" t="s">
        <v>10</v>
      </c>
      <c r="E84" s="129"/>
      <c r="F84" s="129"/>
      <c r="G84" s="130">
        <f>SUM(G72:G83)</f>
        <v>0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>
      <c r="A85" s="54"/>
      <c r="B85" s="42"/>
      <c r="C85" s="51"/>
      <c r="D85" s="129"/>
      <c r="E85" s="129"/>
      <c r="F85" s="129"/>
      <c r="G85" s="131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pans="1:20">
      <c r="A86" s="54"/>
      <c r="B86" s="68"/>
      <c r="C86" s="65"/>
      <c r="D86" s="45"/>
      <c r="E86" s="101"/>
      <c r="F86" s="119"/>
      <c r="G86" s="44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1:20" ht="31.5">
      <c r="A87" s="40"/>
      <c r="B87" s="57" t="s">
        <v>0</v>
      </c>
      <c r="C87" s="57" t="s">
        <v>1</v>
      </c>
      <c r="D87" s="62" t="s">
        <v>2</v>
      </c>
      <c r="E87" s="59" t="s">
        <v>3</v>
      </c>
      <c r="F87" s="63" t="s">
        <v>4</v>
      </c>
      <c r="G87" s="61" t="s">
        <v>5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20">
      <c r="A88" s="162" t="s">
        <v>11</v>
      </c>
      <c r="B88" s="34">
        <v>9906</v>
      </c>
      <c r="C88" s="7" t="s">
        <v>31</v>
      </c>
      <c r="D88" s="8">
        <v>60</v>
      </c>
      <c r="E88" s="102">
        <v>57</v>
      </c>
      <c r="F88" s="109"/>
      <c r="G88" s="56">
        <f>E88*F88</f>
        <v>0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1:20">
      <c r="A89" s="163"/>
      <c r="B89" s="34">
        <v>4670</v>
      </c>
      <c r="C89" s="7" t="s">
        <v>32</v>
      </c>
      <c r="D89" s="8">
        <v>75</v>
      </c>
      <c r="E89" s="102">
        <v>71.25</v>
      </c>
      <c r="F89" s="109"/>
      <c r="G89" s="56">
        <f t="shared" ref="G89:G95" si="5">E89*F89</f>
        <v>0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20">
      <c r="A90" s="163"/>
      <c r="B90" s="34">
        <v>6409</v>
      </c>
      <c r="C90" s="7" t="s">
        <v>33</v>
      </c>
      <c r="D90" s="8">
        <v>101</v>
      </c>
      <c r="E90" s="102">
        <v>95.95</v>
      </c>
      <c r="F90" s="109"/>
      <c r="G90" s="56">
        <f t="shared" si="5"/>
        <v>0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>
      <c r="A91" s="163"/>
      <c r="B91" s="34">
        <v>9063</v>
      </c>
      <c r="C91" s="7" t="s">
        <v>34</v>
      </c>
      <c r="D91" s="8">
        <v>18</v>
      </c>
      <c r="E91" s="102">
        <v>17.100000000000001</v>
      </c>
      <c r="F91" s="109"/>
      <c r="G91" s="56">
        <f t="shared" si="5"/>
        <v>0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</row>
    <row r="92" spans="1:20">
      <c r="A92" s="163"/>
      <c r="B92" s="34">
        <v>725</v>
      </c>
      <c r="C92" s="7" t="s">
        <v>35</v>
      </c>
      <c r="D92" s="8">
        <v>37</v>
      </c>
      <c r="E92" s="102">
        <v>35.15</v>
      </c>
      <c r="F92" s="109"/>
      <c r="G92" s="56">
        <f t="shared" si="5"/>
        <v>0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</row>
    <row r="93" spans="1:20">
      <c r="A93" s="163"/>
      <c r="B93" s="34">
        <v>327</v>
      </c>
      <c r="C93" s="7" t="s">
        <v>36</v>
      </c>
      <c r="D93" s="8">
        <v>45</v>
      </c>
      <c r="E93" s="102">
        <v>42.75</v>
      </c>
      <c r="F93" s="109"/>
      <c r="G93" s="56">
        <f t="shared" si="5"/>
        <v>0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</row>
    <row r="94" spans="1:20">
      <c r="A94" s="163"/>
      <c r="B94" s="34">
        <v>11886</v>
      </c>
      <c r="C94" s="7" t="s">
        <v>37</v>
      </c>
      <c r="D94" s="8">
        <v>40</v>
      </c>
      <c r="E94" s="102">
        <v>38</v>
      </c>
      <c r="F94" s="109"/>
      <c r="G94" s="56">
        <f t="shared" si="5"/>
        <v>0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</row>
    <row r="95" spans="1:20">
      <c r="A95" s="164"/>
      <c r="B95" s="34">
        <v>6336</v>
      </c>
      <c r="C95" s="7" t="s">
        <v>38</v>
      </c>
      <c r="D95" s="8">
        <v>64</v>
      </c>
      <c r="E95" s="102">
        <v>60.8</v>
      </c>
      <c r="F95" s="111"/>
      <c r="G95" s="56">
        <f t="shared" si="5"/>
        <v>0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1:20">
      <c r="A96" s="66"/>
      <c r="B96" s="67"/>
      <c r="C96" s="67"/>
      <c r="D96" s="129" t="s">
        <v>12</v>
      </c>
      <c r="E96" s="129"/>
      <c r="F96" s="129"/>
      <c r="G96" s="130">
        <f>SUM(G88:G95)</f>
        <v>0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1:20">
      <c r="A97" s="54"/>
      <c r="B97" s="47"/>
      <c r="C97" s="69"/>
      <c r="D97" s="129"/>
      <c r="E97" s="129"/>
      <c r="F97" s="129"/>
      <c r="G97" s="131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1:20">
      <c r="B98" s="65"/>
      <c r="C98" s="65"/>
      <c r="E98" s="95"/>
      <c r="G98" s="44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</row>
    <row r="99" spans="1:20" ht="31.5">
      <c r="A99" s="40"/>
      <c r="B99" s="64" t="s">
        <v>0</v>
      </c>
      <c r="C99" s="57" t="s">
        <v>1</v>
      </c>
      <c r="D99" s="62" t="s">
        <v>2</v>
      </c>
      <c r="E99" s="59" t="s">
        <v>3</v>
      </c>
      <c r="F99" s="63" t="s">
        <v>4</v>
      </c>
      <c r="G99" s="61" t="s">
        <v>5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</row>
    <row r="100" spans="1:20">
      <c r="A100" s="165" t="s">
        <v>13</v>
      </c>
      <c r="B100" s="76">
        <v>9488</v>
      </c>
      <c r="C100" s="77" t="s">
        <v>14</v>
      </c>
      <c r="D100" s="4">
        <v>17.940000000000001</v>
      </c>
      <c r="E100" s="103">
        <v>16.149999999999999</v>
      </c>
      <c r="F100" s="111"/>
      <c r="G100" s="72">
        <f>E100*F100</f>
        <v>0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>
      <c r="A101" s="166"/>
      <c r="B101" s="76">
        <v>3814</v>
      </c>
      <c r="C101" s="77" t="s">
        <v>39</v>
      </c>
      <c r="D101" s="4">
        <v>14.9</v>
      </c>
      <c r="E101" s="103">
        <v>13.41</v>
      </c>
      <c r="F101" s="111"/>
      <c r="G101" s="72">
        <f t="shared" ref="G101:G138" si="6">E101*F101</f>
        <v>0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>
      <c r="A102" s="166"/>
      <c r="B102" s="76">
        <v>78</v>
      </c>
      <c r="C102" s="77" t="s">
        <v>15</v>
      </c>
      <c r="D102" s="4">
        <v>7.5</v>
      </c>
      <c r="E102" s="103">
        <v>6</v>
      </c>
      <c r="F102" s="111"/>
      <c r="G102" s="72">
        <f t="shared" si="6"/>
        <v>0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0">
      <c r="A103" s="166"/>
      <c r="B103" s="76">
        <v>3411</v>
      </c>
      <c r="C103" s="77" t="s">
        <v>40</v>
      </c>
      <c r="D103" s="4">
        <v>5</v>
      </c>
      <c r="E103" s="103">
        <v>4.5</v>
      </c>
      <c r="F103" s="111"/>
      <c r="G103" s="72">
        <f t="shared" si="6"/>
        <v>0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</row>
    <row r="104" spans="1:20">
      <c r="A104" s="166"/>
      <c r="B104" s="76">
        <v>3441</v>
      </c>
      <c r="C104" s="77" t="s">
        <v>41</v>
      </c>
      <c r="D104" s="4">
        <v>6.5</v>
      </c>
      <c r="E104" s="103">
        <v>5.85</v>
      </c>
      <c r="F104" s="111"/>
      <c r="G104" s="72">
        <f t="shared" si="6"/>
        <v>0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</row>
    <row r="105" spans="1:20">
      <c r="A105" s="166"/>
      <c r="B105" s="76">
        <v>7907</v>
      </c>
      <c r="C105" s="77" t="s">
        <v>42</v>
      </c>
      <c r="D105" s="4">
        <v>4.5</v>
      </c>
      <c r="E105" s="103">
        <v>4.05</v>
      </c>
      <c r="F105" s="111"/>
      <c r="G105" s="72">
        <f t="shared" si="6"/>
        <v>0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</row>
    <row r="106" spans="1:20">
      <c r="A106" s="166"/>
      <c r="B106" s="76">
        <v>7908</v>
      </c>
      <c r="C106" s="77" t="s">
        <v>43</v>
      </c>
      <c r="D106" s="4">
        <v>4</v>
      </c>
      <c r="E106" s="103">
        <v>3.6</v>
      </c>
      <c r="F106" s="111"/>
      <c r="G106" s="72">
        <f t="shared" si="6"/>
        <v>0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</row>
    <row r="107" spans="1:20">
      <c r="A107" s="167"/>
      <c r="B107" s="76">
        <v>7909</v>
      </c>
      <c r="C107" s="77" t="s">
        <v>44</v>
      </c>
      <c r="D107" s="4">
        <v>5</v>
      </c>
      <c r="E107" s="103">
        <v>4.5</v>
      </c>
      <c r="F107" s="111"/>
      <c r="G107" s="72">
        <f t="shared" si="6"/>
        <v>0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1:20">
      <c r="A108" s="168" t="s">
        <v>16</v>
      </c>
      <c r="B108" s="34">
        <v>9620</v>
      </c>
      <c r="C108" s="36" t="s">
        <v>45</v>
      </c>
      <c r="D108" s="8">
        <v>34.950000000000003</v>
      </c>
      <c r="E108" s="102">
        <v>31.46</v>
      </c>
      <c r="F108" s="111"/>
      <c r="G108" s="56">
        <f t="shared" si="6"/>
        <v>0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</row>
    <row r="109" spans="1:20">
      <c r="A109" s="168"/>
      <c r="B109" s="34">
        <v>9619</v>
      </c>
      <c r="C109" s="37" t="s">
        <v>46</v>
      </c>
      <c r="D109" s="8">
        <v>39.950000000000003</v>
      </c>
      <c r="E109" s="102">
        <v>35.96</v>
      </c>
      <c r="F109" s="111"/>
      <c r="G109" s="56">
        <f t="shared" si="6"/>
        <v>0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0">
      <c r="A110" s="168"/>
      <c r="B110" s="34">
        <v>9623</v>
      </c>
      <c r="C110" s="37" t="s">
        <v>47</v>
      </c>
      <c r="D110" s="8">
        <v>42.95</v>
      </c>
      <c r="E110" s="102">
        <v>38.659999999999997</v>
      </c>
      <c r="F110" s="111"/>
      <c r="G110" s="56">
        <f t="shared" si="6"/>
        <v>0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0">
      <c r="A111" s="168"/>
      <c r="B111" s="34">
        <v>9622</v>
      </c>
      <c r="C111" s="37" t="s">
        <v>48</v>
      </c>
      <c r="D111" s="8">
        <v>38.950000000000003</v>
      </c>
      <c r="E111" s="102">
        <v>35.06</v>
      </c>
      <c r="F111" s="111"/>
      <c r="G111" s="56">
        <f t="shared" si="6"/>
        <v>0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</row>
    <row r="112" spans="1:20">
      <c r="A112" s="168"/>
      <c r="B112" s="34">
        <v>9621</v>
      </c>
      <c r="C112" s="37" t="s">
        <v>49</v>
      </c>
      <c r="D112" s="8">
        <v>34.950000000000003</v>
      </c>
      <c r="E112" s="102">
        <v>31.46</v>
      </c>
      <c r="F112" s="111"/>
      <c r="G112" s="56">
        <f t="shared" si="6"/>
        <v>0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</row>
    <row r="113" spans="1:20">
      <c r="A113" s="169" t="s">
        <v>17</v>
      </c>
      <c r="B113" s="76">
        <v>8063</v>
      </c>
      <c r="C113" s="77" t="s">
        <v>50</v>
      </c>
      <c r="D113" s="4">
        <v>39.950000000000003</v>
      </c>
      <c r="E113" s="103">
        <v>35.96</v>
      </c>
      <c r="F113" s="111"/>
      <c r="G113" s="72">
        <f t="shared" si="6"/>
        <v>0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1:20">
      <c r="A114" s="169"/>
      <c r="B114" s="76">
        <v>8061</v>
      </c>
      <c r="C114" s="77" t="s">
        <v>51</v>
      </c>
      <c r="D114" s="4">
        <v>9.9499999999999993</v>
      </c>
      <c r="E114" s="103">
        <v>8.9600000000000009</v>
      </c>
      <c r="F114" s="111"/>
      <c r="G114" s="72">
        <f t="shared" si="6"/>
        <v>0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1:20">
      <c r="A115" s="169"/>
      <c r="B115" s="76">
        <v>8062</v>
      </c>
      <c r="C115" s="77" t="s">
        <v>52</v>
      </c>
      <c r="D115" s="4">
        <v>11.95</v>
      </c>
      <c r="E115" s="103">
        <v>10.76</v>
      </c>
      <c r="F115" s="111"/>
      <c r="G115" s="72">
        <f t="shared" si="6"/>
        <v>0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</row>
    <row r="116" spans="1:20">
      <c r="A116" s="169"/>
      <c r="B116" s="76">
        <v>8105</v>
      </c>
      <c r="C116" s="78" t="s">
        <v>53</v>
      </c>
      <c r="D116" s="4">
        <v>9.9499999999999993</v>
      </c>
      <c r="E116" s="103">
        <v>8.9600000000000009</v>
      </c>
      <c r="F116" s="111"/>
      <c r="G116" s="72">
        <f t="shared" si="6"/>
        <v>0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</row>
    <row r="117" spans="1:20">
      <c r="A117" s="169"/>
      <c r="B117" s="76">
        <v>8106</v>
      </c>
      <c r="C117" s="77" t="s">
        <v>54</v>
      </c>
      <c r="D117" s="4">
        <v>12.95</v>
      </c>
      <c r="E117" s="103">
        <v>11.66</v>
      </c>
      <c r="F117" s="111"/>
      <c r="G117" s="72">
        <f t="shared" si="6"/>
        <v>0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</row>
    <row r="118" spans="1:20" ht="31.5">
      <c r="A118" s="169"/>
      <c r="B118" s="76">
        <v>8098</v>
      </c>
      <c r="C118" s="79" t="s">
        <v>55</v>
      </c>
      <c r="D118" s="4">
        <v>14.95</v>
      </c>
      <c r="E118" s="103">
        <v>13.45</v>
      </c>
      <c r="F118" s="111"/>
      <c r="G118" s="72">
        <f t="shared" si="6"/>
        <v>0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</row>
    <row r="119" spans="1:20">
      <c r="A119" s="169"/>
      <c r="B119" s="76">
        <v>10297</v>
      </c>
      <c r="C119" s="78" t="s">
        <v>56</v>
      </c>
      <c r="D119" s="4">
        <v>2.95</v>
      </c>
      <c r="E119" s="104">
        <v>2.66</v>
      </c>
      <c r="F119" s="111"/>
      <c r="G119" s="72">
        <f t="shared" si="6"/>
        <v>0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1:20">
      <c r="A120" s="170"/>
      <c r="B120" s="76">
        <v>8097</v>
      </c>
      <c r="C120" s="78" t="s">
        <v>57</v>
      </c>
      <c r="D120" s="4">
        <v>2.5</v>
      </c>
      <c r="E120" s="104">
        <v>2.25</v>
      </c>
      <c r="F120" s="111"/>
      <c r="G120" s="72">
        <f t="shared" si="6"/>
        <v>0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1:20">
      <c r="A121" s="168" t="s">
        <v>18</v>
      </c>
      <c r="B121" s="34">
        <v>8093</v>
      </c>
      <c r="C121" s="37" t="s">
        <v>58</v>
      </c>
      <c r="D121" s="8">
        <v>26.95</v>
      </c>
      <c r="E121" s="102">
        <v>24.26</v>
      </c>
      <c r="F121" s="111"/>
      <c r="G121" s="56">
        <f t="shared" si="6"/>
        <v>0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1:20">
      <c r="A122" s="168"/>
      <c r="B122" s="34">
        <v>9618</v>
      </c>
      <c r="C122" s="37" t="s">
        <v>59</v>
      </c>
      <c r="D122" s="8">
        <v>18.95</v>
      </c>
      <c r="E122" s="102">
        <v>17.600000000000001</v>
      </c>
      <c r="F122" s="111"/>
      <c r="G122" s="56">
        <f t="shared" si="6"/>
        <v>0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1:20">
      <c r="A123" s="168"/>
      <c r="B123" s="34">
        <v>8078</v>
      </c>
      <c r="C123" s="37" t="s">
        <v>60</v>
      </c>
      <c r="D123" s="8">
        <v>26.95</v>
      </c>
      <c r="E123" s="102">
        <v>24.26</v>
      </c>
      <c r="F123" s="111"/>
      <c r="G123" s="56">
        <f t="shared" si="6"/>
        <v>0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1:20">
      <c r="A124" s="168"/>
      <c r="B124" s="34">
        <v>8076</v>
      </c>
      <c r="C124" s="35" t="s">
        <v>61</v>
      </c>
      <c r="D124" s="8">
        <v>26.95</v>
      </c>
      <c r="E124" s="102">
        <v>24.26</v>
      </c>
      <c r="F124" s="111"/>
      <c r="G124" s="56">
        <f t="shared" si="6"/>
        <v>0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20">
      <c r="A125" s="168"/>
      <c r="B125" s="34">
        <v>8074</v>
      </c>
      <c r="C125" s="35" t="s">
        <v>62</v>
      </c>
      <c r="D125" s="8">
        <v>16.95</v>
      </c>
      <c r="E125" s="102">
        <v>15.26</v>
      </c>
      <c r="F125" s="111"/>
      <c r="G125" s="56">
        <f t="shared" si="6"/>
        <v>0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1:20">
      <c r="A126" s="168"/>
      <c r="B126" s="34">
        <v>8081</v>
      </c>
      <c r="C126" s="37" t="s">
        <v>63</v>
      </c>
      <c r="D126" s="8">
        <v>9.9499999999999993</v>
      </c>
      <c r="E126" s="102">
        <v>8.9600000000000009</v>
      </c>
      <c r="F126" s="111"/>
      <c r="G126" s="56">
        <f t="shared" si="6"/>
        <v>0</v>
      </c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1:20">
      <c r="A127" s="168"/>
      <c r="B127" s="34">
        <v>9585</v>
      </c>
      <c r="C127" s="37" t="s">
        <v>64</v>
      </c>
      <c r="D127" s="8">
        <v>44.95</v>
      </c>
      <c r="E127" s="102">
        <v>40.46</v>
      </c>
      <c r="F127" s="111"/>
      <c r="G127" s="56">
        <f t="shared" si="6"/>
        <v>0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</row>
    <row r="128" spans="1:20">
      <c r="A128" s="168"/>
      <c r="B128" s="34">
        <v>9584</v>
      </c>
      <c r="C128" s="37" t="s">
        <v>65</v>
      </c>
      <c r="D128" s="8">
        <v>44.95</v>
      </c>
      <c r="E128" s="102">
        <v>40.46</v>
      </c>
      <c r="F128" s="111"/>
      <c r="G128" s="56">
        <f t="shared" si="6"/>
        <v>0</v>
      </c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</row>
    <row r="129" spans="1:20">
      <c r="A129" s="168"/>
      <c r="B129" s="34">
        <v>9583</v>
      </c>
      <c r="C129" s="37" t="s">
        <v>66</v>
      </c>
      <c r="D129" s="8">
        <v>38.950000000000003</v>
      </c>
      <c r="E129" s="102">
        <v>35.06</v>
      </c>
      <c r="F129" s="111"/>
      <c r="G129" s="56">
        <f t="shared" si="6"/>
        <v>0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spans="1:20">
      <c r="A130" s="171" t="s">
        <v>79</v>
      </c>
      <c r="B130" s="76">
        <v>9616</v>
      </c>
      <c r="C130" s="5" t="s">
        <v>67</v>
      </c>
      <c r="D130" s="80">
        <v>28.95</v>
      </c>
      <c r="E130" s="105">
        <v>26.06</v>
      </c>
      <c r="F130" s="111"/>
      <c r="G130" s="72">
        <f t="shared" si="6"/>
        <v>0</v>
      </c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</row>
    <row r="131" spans="1:20">
      <c r="A131" s="138"/>
      <c r="B131" s="76">
        <v>8065</v>
      </c>
      <c r="C131" s="5" t="s">
        <v>68</v>
      </c>
      <c r="D131" s="4">
        <v>69.95</v>
      </c>
      <c r="E131" s="96">
        <v>62.96</v>
      </c>
      <c r="F131" s="111"/>
      <c r="G131" s="72">
        <f t="shared" si="6"/>
        <v>0</v>
      </c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</row>
    <row r="132" spans="1:20">
      <c r="A132" s="138"/>
      <c r="B132" s="76">
        <v>8064</v>
      </c>
      <c r="C132" s="5" t="s">
        <v>69</v>
      </c>
      <c r="D132" s="4">
        <v>34.950000000000003</v>
      </c>
      <c r="E132" s="96">
        <v>31.46</v>
      </c>
      <c r="F132" s="111"/>
      <c r="G132" s="72">
        <f t="shared" si="6"/>
        <v>0</v>
      </c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</row>
    <row r="133" spans="1:20">
      <c r="A133" s="138"/>
      <c r="B133" s="76">
        <v>9617</v>
      </c>
      <c r="C133" s="5" t="s">
        <v>70</v>
      </c>
      <c r="D133" s="4">
        <v>64.95</v>
      </c>
      <c r="E133" s="96">
        <v>58.46</v>
      </c>
      <c r="F133" s="111"/>
      <c r="G133" s="72">
        <f t="shared" si="6"/>
        <v>0</v>
      </c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</row>
    <row r="134" spans="1:20">
      <c r="A134" s="172" t="s">
        <v>19</v>
      </c>
      <c r="B134" s="81">
        <v>8056</v>
      </c>
      <c r="C134" s="74" t="s">
        <v>71</v>
      </c>
      <c r="D134" s="75">
        <v>9.9499999999999993</v>
      </c>
      <c r="E134" s="97">
        <v>8.9600000000000009</v>
      </c>
      <c r="F134" s="111"/>
      <c r="G134" s="83">
        <f t="shared" si="6"/>
        <v>0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</row>
    <row r="135" spans="1:20">
      <c r="A135" s="172"/>
      <c r="B135" s="81">
        <v>8057</v>
      </c>
      <c r="C135" s="74" t="s">
        <v>72</v>
      </c>
      <c r="D135" s="75">
        <v>14.95</v>
      </c>
      <c r="E135" s="97">
        <v>13.46</v>
      </c>
      <c r="F135" s="111"/>
      <c r="G135" s="83">
        <f t="shared" si="6"/>
        <v>0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</row>
    <row r="136" spans="1:20">
      <c r="A136" s="172"/>
      <c r="B136" s="81">
        <v>8058</v>
      </c>
      <c r="C136" s="74" t="s">
        <v>73</v>
      </c>
      <c r="D136" s="75">
        <v>16.95</v>
      </c>
      <c r="E136" s="97">
        <v>15.26</v>
      </c>
      <c r="F136" s="111"/>
      <c r="G136" s="83">
        <f t="shared" si="6"/>
        <v>0</v>
      </c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</row>
    <row r="137" spans="1:20">
      <c r="A137" s="172"/>
      <c r="B137" s="81">
        <v>8059</v>
      </c>
      <c r="C137" s="82" t="s">
        <v>74</v>
      </c>
      <c r="D137" s="75">
        <v>24.95</v>
      </c>
      <c r="E137" s="97">
        <v>22.46</v>
      </c>
      <c r="F137" s="111"/>
      <c r="G137" s="83">
        <f t="shared" si="6"/>
        <v>0</v>
      </c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</row>
    <row r="138" spans="1:20">
      <c r="A138" s="172"/>
      <c r="B138" s="81">
        <v>8060</v>
      </c>
      <c r="C138" s="82" t="s">
        <v>75</v>
      </c>
      <c r="D138" s="75">
        <v>29.95</v>
      </c>
      <c r="E138" s="97">
        <v>26.96</v>
      </c>
      <c r="F138" s="111"/>
      <c r="G138" s="83">
        <f t="shared" si="6"/>
        <v>0</v>
      </c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</row>
    <row r="139" spans="1:20">
      <c r="A139" s="66"/>
      <c r="B139" s="67"/>
      <c r="C139" s="67"/>
      <c r="D139" s="129" t="s">
        <v>12</v>
      </c>
      <c r="E139" s="129"/>
      <c r="F139" s="129"/>
      <c r="G139" s="130">
        <f>SUM(G100:G138)</f>
        <v>0</v>
      </c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</row>
    <row r="140" spans="1:20">
      <c r="A140" s="54"/>
      <c r="B140" s="47"/>
      <c r="C140" s="70"/>
      <c r="D140" s="129"/>
      <c r="E140" s="129"/>
      <c r="F140" s="129"/>
      <c r="G140" s="131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</row>
    <row r="141" spans="1:20">
      <c r="B141" s="71"/>
      <c r="C141" s="68"/>
      <c r="D141" s="38"/>
      <c r="E141" s="106"/>
      <c r="G141" s="46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</row>
    <row r="142" spans="1:20" ht="15.75" customHeight="1">
      <c r="A142" s="154" t="s">
        <v>81</v>
      </c>
      <c r="B142" s="155"/>
      <c r="C142" s="155"/>
      <c r="D142" s="155"/>
      <c r="E142" s="155"/>
      <c r="F142" s="156"/>
      <c r="G142" s="160">
        <f>G68+G84+G96+G139</f>
        <v>0</v>
      </c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</row>
    <row r="143" spans="1:20" ht="15.75" customHeight="1">
      <c r="A143" s="157"/>
      <c r="B143" s="158"/>
      <c r="C143" s="158"/>
      <c r="D143" s="158"/>
      <c r="E143" s="158"/>
      <c r="F143" s="159"/>
      <c r="G143" s="161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</row>
    <row r="144" spans="1:20">
      <c r="A144" s="53"/>
      <c r="B144" s="53"/>
      <c r="C144" s="53"/>
      <c r="D144" s="53"/>
      <c r="E144" s="107"/>
      <c r="F144" s="107"/>
      <c r="G144" s="53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</row>
    <row r="145" spans="1:20">
      <c r="A145" s="47"/>
      <c r="B145" s="47"/>
      <c r="C145" s="47"/>
      <c r="D145" s="47"/>
      <c r="E145" s="85"/>
      <c r="F145" s="85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</row>
    <row r="146" spans="1:20">
      <c r="A146" s="47"/>
      <c r="B146" s="47"/>
      <c r="C146" s="47"/>
      <c r="D146" s="47"/>
      <c r="E146" s="85"/>
      <c r="F146" s="85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</row>
    <row r="147" spans="1:20">
      <c r="A147" s="47"/>
      <c r="B147" s="47"/>
      <c r="C147" s="47"/>
      <c r="D147" s="47"/>
      <c r="E147" s="85"/>
      <c r="F147" s="85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</row>
    <row r="148" spans="1:20">
      <c r="A148" s="47"/>
      <c r="B148" s="47"/>
      <c r="C148" s="47"/>
      <c r="D148" s="47"/>
      <c r="E148" s="85"/>
      <c r="F148" s="85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</row>
    <row r="149" spans="1:20">
      <c r="A149" s="47"/>
      <c r="B149" s="47"/>
      <c r="C149" s="47"/>
      <c r="D149" s="47"/>
      <c r="E149" s="85"/>
      <c r="F149" s="85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</row>
    <row r="150" spans="1:20">
      <c r="A150" s="47"/>
      <c r="B150" s="47"/>
      <c r="C150" s="47"/>
      <c r="D150" s="47"/>
      <c r="E150" s="85"/>
      <c r="F150" s="85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</row>
    <row r="151" spans="1:20">
      <c r="A151" s="47"/>
      <c r="B151" s="47"/>
      <c r="C151" s="47"/>
      <c r="D151" s="47"/>
      <c r="E151" s="85"/>
      <c r="F151" s="85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</row>
    <row r="152" spans="1:20">
      <c r="A152" s="47"/>
      <c r="B152" s="47"/>
      <c r="C152" s="47"/>
      <c r="D152" s="47"/>
      <c r="E152" s="85"/>
      <c r="F152" s="85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</row>
    <row r="153" spans="1:20">
      <c r="A153" s="47"/>
      <c r="B153" s="47"/>
      <c r="C153" s="47"/>
      <c r="D153" s="47"/>
      <c r="E153" s="85"/>
      <c r="F153" s="85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</row>
    <row r="154" spans="1:20">
      <c r="A154" s="47"/>
      <c r="B154" s="47"/>
      <c r="C154" s="47"/>
      <c r="D154" s="47"/>
      <c r="E154" s="85"/>
      <c r="F154" s="85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</row>
    <row r="155" spans="1:20">
      <c r="A155" s="47"/>
      <c r="B155" s="47"/>
      <c r="C155" s="47"/>
      <c r="D155" s="47"/>
      <c r="E155" s="85"/>
      <c r="F155" s="85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</row>
    <row r="156" spans="1:20">
      <c r="A156" s="47"/>
      <c r="B156" s="47"/>
      <c r="C156" s="47"/>
      <c r="D156" s="47"/>
      <c r="E156" s="85"/>
      <c r="F156" s="85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</row>
    <row r="157" spans="1:20">
      <c r="A157" s="47"/>
      <c r="B157" s="47"/>
      <c r="C157" s="47"/>
      <c r="D157" s="47"/>
      <c r="E157" s="85"/>
      <c r="F157" s="85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</row>
    <row r="158" spans="1:20">
      <c r="A158" s="47"/>
      <c r="B158" s="47"/>
      <c r="C158" s="47"/>
      <c r="D158" s="47"/>
      <c r="E158" s="85"/>
      <c r="F158" s="85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</row>
    <row r="159" spans="1:20">
      <c r="A159" s="47"/>
      <c r="B159" s="47"/>
      <c r="C159" s="47"/>
      <c r="D159" s="47"/>
      <c r="E159" s="85"/>
      <c r="F159" s="85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</row>
    <row r="160" spans="1:20">
      <c r="A160" s="47"/>
      <c r="B160" s="47"/>
      <c r="C160" s="47"/>
      <c r="D160" s="47"/>
      <c r="E160" s="85"/>
      <c r="F160" s="85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</row>
    <row r="161" spans="1:20">
      <c r="A161" s="47"/>
      <c r="B161" s="47"/>
      <c r="C161" s="47"/>
      <c r="D161" s="47"/>
      <c r="E161" s="85"/>
      <c r="F161" s="85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</row>
    <row r="162" spans="1:20">
      <c r="A162" s="47"/>
      <c r="B162" s="47"/>
      <c r="C162" s="47"/>
      <c r="D162" s="47"/>
      <c r="E162" s="85"/>
      <c r="F162" s="85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</row>
    <row r="163" spans="1:20">
      <c r="A163" s="47"/>
      <c r="B163" s="47"/>
      <c r="C163" s="47"/>
      <c r="D163" s="47"/>
      <c r="E163" s="85"/>
      <c r="F163" s="85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</row>
  </sheetData>
  <mergeCells count="33">
    <mergeCell ref="A142:F143"/>
    <mergeCell ref="G142:G143"/>
    <mergeCell ref="A88:A95"/>
    <mergeCell ref="G96:G97"/>
    <mergeCell ref="A100:A107"/>
    <mergeCell ref="A108:A112"/>
    <mergeCell ref="A113:A120"/>
    <mergeCell ref="A121:A129"/>
    <mergeCell ref="A130:A133"/>
    <mergeCell ref="A134:A138"/>
    <mergeCell ref="G139:G140"/>
    <mergeCell ref="G84:G85"/>
    <mergeCell ref="D12:D13"/>
    <mergeCell ref="D14:D15"/>
    <mergeCell ref="E14:G15"/>
    <mergeCell ref="A19:A28"/>
    <mergeCell ref="A29:A42"/>
    <mergeCell ref="A43:A51"/>
    <mergeCell ref="A52:A56"/>
    <mergeCell ref="A57:A59"/>
    <mergeCell ref="A60:A67"/>
    <mergeCell ref="A12:B13"/>
    <mergeCell ref="A14:B15"/>
    <mergeCell ref="G68:G69"/>
    <mergeCell ref="A72:A83"/>
    <mergeCell ref="C12:C13"/>
    <mergeCell ref="C14:C15"/>
    <mergeCell ref="C7:E10"/>
    <mergeCell ref="D84:F85"/>
    <mergeCell ref="D96:F97"/>
    <mergeCell ref="D68:F69"/>
    <mergeCell ref="D139:F140"/>
    <mergeCell ref="E12:G13"/>
  </mergeCells>
  <pageMargins left="0.70866141732283472" right="0.70866141732283472" top="0.94488188976377963" bottom="0.94488188976377963" header="0.31496062992125984" footer="0.31496062992125984"/>
  <pageSetup paperSize="9" scale="5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boutique.aero</dc:creator>
  <cp:lastModifiedBy>Paul</cp:lastModifiedBy>
  <cp:lastPrinted>2021-08-10T10:08:12Z</cp:lastPrinted>
  <dcterms:created xsi:type="dcterms:W3CDTF">2021-04-15T13:29:22Z</dcterms:created>
  <dcterms:modified xsi:type="dcterms:W3CDTF">2022-04-18T13:32:29Z</dcterms:modified>
</cp:coreProperties>
</file>